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5" sheetId="1" r:id="rId1"/>
    <sheet name="CAP II-6" sheetId="2" r:id="rId2"/>
    <sheet name="CAP II-7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xlnm._FilterDatabase" localSheetId="1" hidden="1">'CAP II-6'!$B$9:$K$69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II-5'!$B$1:$H$37</definedName>
    <definedName name="_xlnm.Print_Area" localSheetId="1">'CAP II-6'!$B$2:$K$70</definedName>
    <definedName name="_xlnm.Print_Area" localSheetId="2">'CAP II-7'!$B$402:$F$442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 localSheetId="2">#REF!</definedName>
    <definedName name="CENTRALES">#REF!</definedName>
    <definedName name="Centrales.">#REF!</definedName>
    <definedName name="centrales2">#REF!</definedName>
    <definedName name="colapsosA" localSheetId="1" hidden="1">{"'DMAX'!$A$10:$P$43"}</definedName>
    <definedName name="colapsosA" localSheetId="2" hidden="1">{"'DMAX'!$A$10:$P$43"}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localSheetId="1" hidden="1">{"'DMAX'!$A$10:$P$43"}</definedName>
    <definedName name="EEEEEE" localSheetId="2" hidden="1">{"'DMAX'!$A$10:$P$43"}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localSheetId="1" hidden="1">{"'FLUJO'!$X$101"}</definedName>
    <definedName name="falla" localSheetId="2" hidden="1">{"'FLUJO'!$X$101"}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localSheetId="1" hidden="1">{"'FLUJO'!$X$101"}</definedName>
    <definedName name="HTML_Control" localSheetId="2" hidden="1">{"'FLUJO'!$X$101"}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localSheetId="1" hidden="1">{"'DMAX'!$A$10:$P$43"}</definedName>
    <definedName name="RR" localSheetId="2" hidden="1">{"'DMAX'!$A$10:$P$43"}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localSheetId="1" hidden="1">{"'DMAX'!$A$10:$P$43"}</definedName>
    <definedName name="ttt" localSheetId="2" hidden="1">{"'DMAX'!$A$10:$P$43"}</definedName>
    <definedName name="ttt" hidden="1">{"'DMAX'!$A$10:$P$43"}</definedName>
    <definedName name="Unidad_Operativa_del_CNDC">#REF!</definedName>
    <definedName name="x" localSheetId="1" hidden="1">{"'FLUJO'!$X$101"}</definedName>
    <definedName name="x" localSheetId="2" hidden="1">{"'FLUJO'!$X$101"}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F34" i="1" l="1"/>
  <c r="E34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4" i="1" s="1"/>
  <c r="L16" i="1" s="1"/>
  <c r="G14" i="1"/>
  <c r="F14" i="1"/>
  <c r="F36" i="1" s="1"/>
  <c r="E14" i="1"/>
  <c r="E36" i="1" s="1"/>
  <c r="D14" i="1"/>
  <c r="D36" i="1" s="1"/>
  <c r="G13" i="1"/>
  <c r="G12" i="1"/>
  <c r="G11" i="1"/>
  <c r="G36" i="1" l="1"/>
  <c r="H17" i="1"/>
  <c r="H19" i="1"/>
  <c r="H21" i="1"/>
  <c r="H23" i="1"/>
  <c r="H25" i="1"/>
  <c r="H27" i="1"/>
  <c r="H29" i="1"/>
  <c r="H31" i="1"/>
  <c r="H33" i="1"/>
  <c r="H18" i="1"/>
  <c r="H20" i="1"/>
  <c r="H22" i="1"/>
  <c r="H24" i="1"/>
  <c r="H26" i="1"/>
  <c r="H28" i="1"/>
  <c r="H30" i="1"/>
  <c r="H32" i="1"/>
  <c r="L15" i="1"/>
  <c r="H12" i="1" l="1"/>
  <c r="H11" i="1"/>
  <c r="H16" i="1"/>
  <c r="H34" i="1" s="1"/>
  <c r="H13" i="1"/>
  <c r="H14" i="1" l="1"/>
  <c r="H36" i="1" s="1"/>
</calcChain>
</file>

<file path=xl/sharedStrings.xml><?xml version="1.0" encoding="utf-8"?>
<sst xmlns="http://schemas.openxmlformats.org/spreadsheetml/2006/main" count="1271" uniqueCount="591">
  <si>
    <t>Cuadro II-5</t>
  </si>
  <si>
    <t>Sistema Interconectado Nacional</t>
  </si>
  <si>
    <t>Longitud de Líneas de Transmisión-2015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</si>
  <si>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</si>
  <si>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</si>
  <si>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</si>
  <si>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</si>
  <si>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</si>
  <si>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</si>
  <si>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</si>
  <si>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</si>
  <si>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</si>
  <si>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</si>
  <si>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ENDE TRANSMISION</t>
  </si>
  <si>
    <t>ISA</t>
  </si>
  <si>
    <t>-</t>
  </si>
  <si>
    <t>ENDE</t>
  </si>
  <si>
    <t xml:space="preserve">Total S.T.I. </t>
  </si>
  <si>
    <t>FUERA DEL S.T.I.</t>
  </si>
  <si>
    <t>Total Fuera del S.T.I.</t>
  </si>
  <si>
    <t>SAN CRISTOBAL TESA</t>
  </si>
  <si>
    <t>DELAPAZ</t>
  </si>
  <si>
    <t>CRE</t>
  </si>
  <si>
    <t>ELFEC</t>
  </si>
  <si>
    <t>ELFEO</t>
  </si>
  <si>
    <t>SEPSA</t>
  </si>
  <si>
    <t>EMIRSA</t>
  </si>
  <si>
    <t>COBOCE</t>
  </si>
  <si>
    <t>CMVINTO</t>
  </si>
  <si>
    <t>SETAR</t>
  </si>
  <si>
    <t>LINEAS ASOCIADAS     A LA GENERACIÓN</t>
  </si>
  <si>
    <t>COBEE</t>
  </si>
  <si>
    <t>HB</t>
  </si>
  <si>
    <t>ERESA</t>
  </si>
  <si>
    <t>EGSA</t>
  </si>
  <si>
    <t>CECBB</t>
  </si>
  <si>
    <t>GE</t>
  </si>
  <si>
    <t>ENDE ANDINA</t>
  </si>
  <si>
    <t>Total S.I.N</t>
  </si>
  <si>
    <t>Fuente: CNDC</t>
  </si>
  <si>
    <t>Cuadro II-6</t>
  </si>
  <si>
    <t>Sistema Troncal de Interconexión</t>
  </si>
  <si>
    <t>Líneas de Transmisión reconocidas como parte del S.T.I.</t>
  </si>
  <si>
    <t>al 31 de diciembre de 2015</t>
  </si>
  <si>
    <t xml:space="preserve">Líneas de Transmisión </t>
  </si>
  <si>
    <t>Tramo: Nodo</t>
  </si>
  <si>
    <t>Calibre</t>
  </si>
  <si>
    <t>Capacidad</t>
  </si>
  <si>
    <t>Tensión (kV)</t>
  </si>
  <si>
    <t>Longitud</t>
  </si>
  <si>
    <t>Puesta en Servicio</t>
  </si>
  <si>
    <t>Empresa</t>
  </si>
  <si>
    <t>Inicio</t>
  </si>
  <si>
    <t>Final</t>
  </si>
  <si>
    <t>MCM</t>
  </si>
  <si>
    <t>MVA</t>
  </si>
  <si>
    <t>Diseño</t>
  </si>
  <si>
    <t>Servicio</t>
  </si>
  <si>
    <t>Km</t>
  </si>
  <si>
    <t>Caranavi - Yucumo</t>
  </si>
  <si>
    <t>CRN-115</t>
  </si>
  <si>
    <t>YUC-115</t>
  </si>
  <si>
    <t>Cataricagua - Lucianita</t>
  </si>
  <si>
    <t>CTA-115</t>
  </si>
  <si>
    <t>LUC-115</t>
  </si>
  <si>
    <t>Las Carreras - Tarija</t>
  </si>
  <si>
    <t>LCA-230</t>
  </si>
  <si>
    <t>TAJ-230</t>
  </si>
  <si>
    <t>San Ignacio de Moxos - Trinidad</t>
  </si>
  <si>
    <t>MOX-115</t>
  </si>
  <si>
    <t>TRI-115</t>
  </si>
  <si>
    <t>Palca - Cumbre</t>
  </si>
  <si>
    <t>PCA-230</t>
  </si>
  <si>
    <t>CUM-230</t>
  </si>
  <si>
    <t>Punutuma - Las Carreras</t>
  </si>
  <si>
    <t>PUN-230</t>
  </si>
  <si>
    <t>Santivañez - Palca</t>
  </si>
  <si>
    <t>SAN-230</t>
  </si>
  <si>
    <t>San Borja - San Ignacio de Moxos</t>
  </si>
  <si>
    <t>SBO-115</t>
  </si>
  <si>
    <t>Tarija - Yaguacua</t>
  </si>
  <si>
    <t>YAG-230</t>
  </si>
  <si>
    <t>Yucumo - San Borja</t>
  </si>
  <si>
    <t>Yucumo - San Buenaventura</t>
  </si>
  <si>
    <t>SBU-115</t>
  </si>
  <si>
    <t>San José - Valle Hermoso</t>
  </si>
  <si>
    <t xml:space="preserve">SJO-230 </t>
  </si>
  <si>
    <t xml:space="preserve">VHE-230 </t>
  </si>
  <si>
    <t>Valle Hermoso - Santivañez</t>
  </si>
  <si>
    <t>Santivañez - Vinto</t>
  </si>
  <si>
    <t>VIN-230</t>
  </si>
  <si>
    <t>Vinto - Mazocruz</t>
  </si>
  <si>
    <t>VIC-230</t>
  </si>
  <si>
    <t>MAZ-230</t>
  </si>
  <si>
    <t>Mazocruz - Senkata</t>
  </si>
  <si>
    <t>MAZ-115</t>
  </si>
  <si>
    <t>SEN-115</t>
  </si>
  <si>
    <t>Arocagua - Valle Hermoso</t>
  </si>
  <si>
    <t>ARO-115</t>
  </si>
  <si>
    <t>VHE-115</t>
  </si>
  <si>
    <t>Arocagua - Valle Hermoso 2</t>
  </si>
  <si>
    <t>Caranavi - Chuspipata</t>
  </si>
  <si>
    <t>CHS-115</t>
  </si>
  <si>
    <t>Santa Isabel - Corani</t>
  </si>
  <si>
    <t>SIS-115</t>
  </si>
  <si>
    <t>COR-115</t>
  </si>
  <si>
    <t>Santa Isabel - San José</t>
  </si>
  <si>
    <t>SJO-115</t>
  </si>
  <si>
    <t>Valle Hermoso - Vinto</t>
  </si>
  <si>
    <t>VIN-115</t>
  </si>
  <si>
    <t>Valle Hermoso - Coboce</t>
  </si>
  <si>
    <t>CBC-115</t>
  </si>
  <si>
    <t>Catavi - Ocuri</t>
  </si>
  <si>
    <t xml:space="preserve">CAT-115 </t>
  </si>
  <si>
    <t xml:space="preserve">OCU-115 </t>
  </si>
  <si>
    <t xml:space="preserve">397.5 </t>
  </si>
  <si>
    <t xml:space="preserve">Ocuri - Potosí </t>
  </si>
  <si>
    <t xml:space="preserve">POT-115 </t>
  </si>
  <si>
    <t>Catavi - Sacaca</t>
  </si>
  <si>
    <t>SAC-115</t>
  </si>
  <si>
    <t>Sacaca - Coboce</t>
  </si>
  <si>
    <t>CBC -115</t>
  </si>
  <si>
    <t>Senkata - Kenko 1 (T)</t>
  </si>
  <si>
    <t xml:space="preserve">SEN-115 </t>
  </si>
  <si>
    <t xml:space="preserve">KEN-115 </t>
  </si>
  <si>
    <t>Senkata - Kenko 2 (T)</t>
  </si>
  <si>
    <t>KEN-115</t>
  </si>
  <si>
    <t>Punutuma -Atocha</t>
  </si>
  <si>
    <t>PUN-115</t>
  </si>
  <si>
    <t>ATO-115</t>
  </si>
  <si>
    <t>Sacaba  - Arocagua</t>
  </si>
  <si>
    <t>SAB-115</t>
  </si>
  <si>
    <t>Santa Isabel - Sacaba</t>
  </si>
  <si>
    <t>Bolognia - Cota Cota</t>
  </si>
  <si>
    <t>BOL-115</t>
  </si>
  <si>
    <t>COT-115</t>
  </si>
  <si>
    <t xml:space="preserve">Bolognia - Bahai </t>
  </si>
  <si>
    <t>TBA-115</t>
  </si>
  <si>
    <t>Pampahasi - Bahai</t>
  </si>
  <si>
    <t>PAM-115</t>
  </si>
  <si>
    <t>Aranjuez - Mariaca</t>
  </si>
  <si>
    <t>ARJ-069</t>
  </si>
  <si>
    <t>MAR-069</t>
  </si>
  <si>
    <t>Aranjuez - Sucre</t>
  </si>
  <si>
    <t>SUC-69</t>
  </si>
  <si>
    <t>Mariaca - Don Diego</t>
  </si>
  <si>
    <t>DDI-069</t>
  </si>
  <si>
    <t>Don Diego - Karachipampa</t>
  </si>
  <si>
    <t>KAR-069</t>
  </si>
  <si>
    <t>Karachipampa - Potosí</t>
  </si>
  <si>
    <t>POT-069</t>
  </si>
  <si>
    <t>Corani - Arocagua</t>
  </si>
  <si>
    <t>Catavi - Cataricagua</t>
  </si>
  <si>
    <t>Cataricagua - Vinto</t>
  </si>
  <si>
    <t>Carrasco - Chimoré</t>
  </si>
  <si>
    <t>CAR-230</t>
  </si>
  <si>
    <t>CHI-230</t>
  </si>
  <si>
    <t>Carrasco - Santiváñez</t>
  </si>
  <si>
    <t>Carrasco - Warnes</t>
  </si>
  <si>
    <t>WAR-230</t>
  </si>
  <si>
    <t>Chimoré - San José</t>
  </si>
  <si>
    <t>SJO-230</t>
  </si>
  <si>
    <t>Chuspipata - Cumbre</t>
  </si>
  <si>
    <t>CUM-115</t>
  </si>
  <si>
    <t>Kenko - Mallasa</t>
  </si>
  <si>
    <t>MAL-115</t>
  </si>
  <si>
    <t>Mallasa - Cota Cota</t>
  </si>
  <si>
    <t>Pampahasi - Cumbre</t>
  </si>
  <si>
    <t>Paracaya - Qollpana</t>
  </si>
  <si>
    <t>PAY-115</t>
  </si>
  <si>
    <t>QOL-115</t>
  </si>
  <si>
    <t>Potosí - Punutuma</t>
  </si>
  <si>
    <t>POT-115</t>
  </si>
  <si>
    <t>Sacaba - Paracaya</t>
  </si>
  <si>
    <t>Warnes - Guaracachi</t>
  </si>
  <si>
    <t>GCH-230</t>
  </si>
  <si>
    <t>Arboleda - Urubó</t>
  </si>
  <si>
    <t>ARB-230</t>
  </si>
  <si>
    <t>URU-230</t>
  </si>
  <si>
    <t>Carrasco - Arboleda</t>
  </si>
  <si>
    <t>Santiváñez - Sucre</t>
  </si>
  <si>
    <t>SUC-230</t>
  </si>
  <si>
    <t>Sucre - Punutuma</t>
  </si>
  <si>
    <t>Fuente: Formularios de Información del sector eléctrico ISE-150 - CNDC</t>
  </si>
  <si>
    <t>Cuadro II-7</t>
  </si>
  <si>
    <t xml:space="preserve">Sistema Interconectado Nacional </t>
  </si>
  <si>
    <t xml:space="preserve">Características de los Transformadores de Potencia </t>
  </si>
  <si>
    <t>ACTIVIDAD: DISTRIBUCIÓN</t>
  </si>
  <si>
    <t>Electricidad de La Paz S.A. (DELAPAZ) - La Paz</t>
  </si>
  <si>
    <t>Subestación</t>
  </si>
  <si>
    <t>Tipo
(N° Fases)</t>
  </si>
  <si>
    <t>Relación de Transformación (kV)</t>
  </si>
  <si>
    <t>Potencia Nominal ONAN/ONAF (MVA)</t>
  </si>
  <si>
    <t>Año Puesta en Servicio</t>
  </si>
  <si>
    <t>ACHACACHI</t>
  </si>
  <si>
    <t>69/6.9</t>
  </si>
  <si>
    <t>69/24.9</t>
  </si>
  <si>
    <t>ALTO ACHACHICALA</t>
  </si>
  <si>
    <t>115/69</t>
  </si>
  <si>
    <t xml:space="preserve">AV. ARCE </t>
  </si>
  <si>
    <t>115/12.7-7.3</t>
  </si>
  <si>
    <t>BOLOGNIA</t>
  </si>
  <si>
    <t>CAICONI</t>
  </si>
  <si>
    <t>CARANAVI</t>
  </si>
  <si>
    <t>115/34.5</t>
  </si>
  <si>
    <t>CATACORA</t>
  </si>
  <si>
    <t>CHAGUAYA</t>
  </si>
  <si>
    <t>COSMOS</t>
  </si>
  <si>
    <t>COTA COTA</t>
  </si>
  <si>
    <t>EL ALTO</t>
  </si>
  <si>
    <t>GIS-CHALLAPAMPA</t>
  </si>
  <si>
    <t>GUANAY</t>
  </si>
  <si>
    <t>HUARINA</t>
  </si>
  <si>
    <t xml:space="preserve">KENKO </t>
  </si>
  <si>
    <t>66/6.9</t>
  </si>
  <si>
    <t>115-69/12.7-7.3</t>
  </si>
  <si>
    <t>MALLASA</t>
  </si>
  <si>
    <t>115/24.9</t>
  </si>
  <si>
    <t>5,32</t>
  </si>
  <si>
    <t>MUNAYPATA</t>
  </si>
  <si>
    <t>66/6.6</t>
  </si>
  <si>
    <t>P. ACHACHICALA</t>
  </si>
  <si>
    <t>PAMPAHASI</t>
  </si>
  <si>
    <t>RIO SECO</t>
  </si>
  <si>
    <t>ROSASSANI</t>
  </si>
  <si>
    <t>SAN BUENAVENTURA</t>
  </si>
  <si>
    <t>SOBOCE</t>
  </si>
  <si>
    <t>TABLACHACA</t>
  </si>
  <si>
    <t>TARAPACA</t>
  </si>
  <si>
    <t>TEMBLADERANI</t>
  </si>
  <si>
    <t>VIACHA</t>
  </si>
  <si>
    <t xml:space="preserve">Fuente: Formularios de Información del sector eléctrico ISE-140 </t>
  </si>
  <si>
    <t>Cooperativa Rural de Electrificación Ltda. (CRE) - Santa Cruz</t>
  </si>
  <si>
    <t>ARBOLEDA 1</t>
  </si>
  <si>
    <t>115/24,9</t>
  </si>
  <si>
    <t>10/12,5</t>
  </si>
  <si>
    <t>ARBOLEDA 2</t>
  </si>
  <si>
    <t>CAÑOTO 1</t>
  </si>
  <si>
    <t>69/10,5</t>
  </si>
  <si>
    <t>20/25</t>
  </si>
  <si>
    <t>CAÑOTO 2</t>
  </si>
  <si>
    <t>69/11</t>
  </si>
  <si>
    <t>28/37</t>
  </si>
  <si>
    <t>CHANÉ</t>
  </si>
  <si>
    <t>115/26,145</t>
  </si>
  <si>
    <t>FERIA EXPOSICIÓN</t>
  </si>
  <si>
    <t>69/11,0</t>
  </si>
  <si>
    <t>GUARACACHI</t>
  </si>
  <si>
    <t>21/37</t>
  </si>
  <si>
    <t>MAPAISO</t>
  </si>
  <si>
    <t>69/26,145</t>
  </si>
  <si>
    <t>MAPAISO2</t>
  </si>
  <si>
    <t>MONTERO 1</t>
  </si>
  <si>
    <t>18,5/25</t>
  </si>
  <si>
    <t>MONTERO 2</t>
  </si>
  <si>
    <t>NUEVA JERUSALÉN 1</t>
  </si>
  <si>
    <t>69/26,146</t>
  </si>
  <si>
    <t>NUEVA JERUSALÉN 2</t>
  </si>
  <si>
    <t>PAILÓN 1</t>
  </si>
  <si>
    <t>69/26,144</t>
  </si>
  <si>
    <t>PAILÓN 2</t>
  </si>
  <si>
    <t>PALMAR</t>
  </si>
  <si>
    <t>PARAISO</t>
  </si>
  <si>
    <t>PARQUE INDUSTRIAL 1</t>
  </si>
  <si>
    <t>30/37</t>
  </si>
  <si>
    <t>PARQUE INDUSTRIAL 2</t>
  </si>
  <si>
    <t>TROMPILLO 1</t>
  </si>
  <si>
    <t>TROMPILLO 2</t>
  </si>
  <si>
    <t>69/24,94</t>
  </si>
  <si>
    <t>18,75/25</t>
  </si>
  <si>
    <t>VILLA 1° DE MAYO 1</t>
  </si>
  <si>
    <t>VILLA 1° DE MAYO 2</t>
  </si>
  <si>
    <t>WARNES 1</t>
  </si>
  <si>
    <t>69/24,9</t>
  </si>
  <si>
    <t>WARNES 2</t>
  </si>
  <si>
    <t>ZOOLÓGICO 1</t>
  </si>
  <si>
    <t>ZOOLÓGICO 2</t>
  </si>
  <si>
    <t>Empresa de Luz y Fuerza Eléctrica Cochabamba S.A. (ELFEC) - Cochabamba</t>
  </si>
  <si>
    <t>ALALAY</t>
  </si>
  <si>
    <t>115/10</t>
  </si>
  <si>
    <t>7,5/10 2,625/3,5</t>
  </si>
  <si>
    <t>115/10,5</t>
  </si>
  <si>
    <t>AROCAGUA</t>
  </si>
  <si>
    <t>115/24,94</t>
  </si>
  <si>
    <t>CALA CALA</t>
  </si>
  <si>
    <t>12/15</t>
  </si>
  <si>
    <t>115/25</t>
  </si>
  <si>
    <t>6/8</t>
  </si>
  <si>
    <t>18/25</t>
  </si>
  <si>
    <t>CENTRAL</t>
  </si>
  <si>
    <t>115/10/10</t>
  </si>
  <si>
    <t>10/12,5-3,33/4,16</t>
  </si>
  <si>
    <t>CHIMORE</t>
  </si>
  <si>
    <t>245/34,5</t>
  </si>
  <si>
    <t>6/7,5</t>
  </si>
  <si>
    <t>COLCAPIRHUA</t>
  </si>
  <si>
    <t>IRPA IRPA</t>
  </si>
  <si>
    <t>4,5/6</t>
  </si>
  <si>
    <t>QUILLACOLLO</t>
  </si>
  <si>
    <t>YPFB</t>
  </si>
  <si>
    <t>12/16</t>
  </si>
  <si>
    <t>Empresa de Luz y Fuerza Eléctrica Oruro S.A. (ELFEO) - Oruro</t>
  </si>
  <si>
    <t>AVICAYA(1)</t>
  </si>
  <si>
    <t>69/6,0</t>
  </si>
  <si>
    <t>AVICAYA(2)</t>
  </si>
  <si>
    <t>66/25</t>
  </si>
  <si>
    <t>AYMAYA</t>
  </si>
  <si>
    <t>25,0/10,0</t>
  </si>
  <si>
    <t>BOLIVAR(1)</t>
  </si>
  <si>
    <t>69/6,6</t>
  </si>
  <si>
    <t>BOLIVAR(2)</t>
  </si>
  <si>
    <t>9,0/12,0</t>
  </si>
  <si>
    <t>BOMBO</t>
  </si>
  <si>
    <t>69/25</t>
  </si>
  <si>
    <t>CARACOLLO</t>
  </si>
  <si>
    <t>COLQUIRI</t>
  </si>
  <si>
    <t>69/6,9</t>
  </si>
  <si>
    <t>CORQUE</t>
  </si>
  <si>
    <t>CSIGLOXX</t>
  </si>
  <si>
    <t>69/10</t>
  </si>
  <si>
    <t>5/6,25</t>
  </si>
  <si>
    <t>ESTE</t>
  </si>
  <si>
    <t>66/6,6</t>
  </si>
  <si>
    <t>5/6,7</t>
  </si>
  <si>
    <t>HUANUNI(1)</t>
  </si>
  <si>
    <t>66/3,45</t>
  </si>
  <si>
    <t>7,5/10</t>
  </si>
  <si>
    <t>HUANUNI(2)</t>
  </si>
  <si>
    <t>HUAYÑACOTA</t>
  </si>
  <si>
    <t>25/14,4</t>
  </si>
  <si>
    <t>JATARY</t>
  </si>
  <si>
    <t>6,9/24,9</t>
  </si>
  <si>
    <t>MACHACAMARCA</t>
  </si>
  <si>
    <t>66/13,8</t>
  </si>
  <si>
    <t>3,0/4,0</t>
  </si>
  <si>
    <t>MIGUILLA</t>
  </si>
  <si>
    <t>6,6/6,6</t>
  </si>
  <si>
    <t>NORTE</t>
  </si>
  <si>
    <t>12,0/16,0</t>
  </si>
  <si>
    <t>PAIRUMANI</t>
  </si>
  <si>
    <t>SOCOMANI</t>
  </si>
  <si>
    <t>SUD(1)</t>
  </si>
  <si>
    <t>SUD(2)</t>
  </si>
  <si>
    <t>SUD(3)</t>
  </si>
  <si>
    <t>TESA</t>
  </si>
  <si>
    <t>VILOCO</t>
  </si>
  <si>
    <t>Compañía Eléctrica Sucre S.A. (CESSA) - Chuquisaca</t>
  </si>
  <si>
    <t>ARANJUEZ 10/25 Kv (T6)</t>
  </si>
  <si>
    <t>10/25</t>
  </si>
  <si>
    <t>4/5</t>
  </si>
  <si>
    <t>ARANJUEZ 10/25 Kv (T7)</t>
  </si>
  <si>
    <t>ARANJUEZ 10/25 Kv (T8)</t>
  </si>
  <si>
    <t>6,25/9</t>
  </si>
  <si>
    <t>ARANJUEZ 69/25 Kv (T10)</t>
  </si>
  <si>
    <t>CESSA1</t>
  </si>
  <si>
    <t>CESSA2</t>
  </si>
  <si>
    <t>CESSA3</t>
  </si>
  <si>
    <t>MARIACA</t>
  </si>
  <si>
    <t>69/0,4</t>
  </si>
  <si>
    <t>SUCRE 69/25 Kv (T11)</t>
  </si>
  <si>
    <t>25/31,5</t>
  </si>
  <si>
    <r>
      <t xml:space="preserve"> Servicios Eléctricos Potosí S.A. (SEPSA) - Potosi</t>
    </r>
    <r>
      <rPr>
        <b/>
        <sz val="6"/>
        <rFont val="Century Gothic"/>
        <family val="2"/>
      </rPr>
      <t xml:space="preserve"> </t>
    </r>
  </si>
  <si>
    <t>POTOSI</t>
  </si>
  <si>
    <t>SAN BARTOLOME</t>
  </si>
  <si>
    <t>VELARDE II</t>
  </si>
  <si>
    <t xml:space="preserve">69/24,9 </t>
  </si>
  <si>
    <t>DON DIEGO</t>
  </si>
  <si>
    <t>KILPANI</t>
  </si>
  <si>
    <t>6,6/24,9</t>
  </si>
  <si>
    <t>OCURI</t>
  </si>
  <si>
    <t>PORCO</t>
  </si>
  <si>
    <t>PORTUGALETE</t>
  </si>
  <si>
    <t>69/34,5</t>
  </si>
  <si>
    <t>PUMUTUMA</t>
  </si>
  <si>
    <t>SACACA</t>
  </si>
  <si>
    <t>SAN CRISTOBAL</t>
  </si>
  <si>
    <t>11/24,9</t>
  </si>
  <si>
    <t>TELAMAYU</t>
  </si>
  <si>
    <t>TUPIZA</t>
  </si>
  <si>
    <t>YOCALLA</t>
  </si>
  <si>
    <t>24,9/24,9</t>
  </si>
  <si>
    <t>VILLAZON</t>
  </si>
  <si>
    <t xml:space="preserve"> Servicios Eléctricos Tarija (SETAR) - Tarija</t>
  </si>
  <si>
    <t>SAN JACINTO</t>
  </si>
  <si>
    <t>24,9/6,6</t>
  </si>
  <si>
    <t>4.65 ONAN</t>
  </si>
  <si>
    <t>LA TABLADA</t>
  </si>
  <si>
    <t>3.75 ONAN</t>
  </si>
  <si>
    <t>4.50 ONAN</t>
  </si>
  <si>
    <t>10 ONAN</t>
  </si>
  <si>
    <t>VILLA AVAROA</t>
  </si>
  <si>
    <t>VILLA MONTES</t>
  </si>
  <si>
    <t>18,75/ONAN</t>
  </si>
  <si>
    <t>3,75/ONAN</t>
  </si>
  <si>
    <t>24,9/10</t>
  </si>
  <si>
    <t>5/ONAN</t>
  </si>
  <si>
    <t>YACUIBA</t>
  </si>
  <si>
    <t>10/24,9</t>
  </si>
  <si>
    <t>Fuente: Formularios de Información del sector eléctrico ISE-140</t>
  </si>
  <si>
    <t xml:space="preserve">Empresa Nacional de Electricidad (ENDE) - Beni (Trinidad) </t>
  </si>
  <si>
    <t>SUBESTACION REDUCTORA (SERT)</t>
  </si>
  <si>
    <t>ACTIVIDAD: TRANSMISIÓN</t>
  </si>
  <si>
    <t>Empresa Nacional de Electricidad (ENDE)  - BOLIVIA</t>
  </si>
  <si>
    <t>CUMBRE</t>
  </si>
  <si>
    <t>230/115</t>
  </si>
  <si>
    <t>112,5/150</t>
  </si>
  <si>
    <t>LAS CARRERAS</t>
  </si>
  <si>
    <t>230/24,9</t>
  </si>
  <si>
    <t>LUCIANITA</t>
  </si>
  <si>
    <t>115/10,35</t>
  </si>
  <si>
    <t>PALCA</t>
  </si>
  <si>
    <t>115/34,5/10,5</t>
  </si>
  <si>
    <t>SAN IGNACIO DE MOXOS</t>
  </si>
  <si>
    <t>9,4/12,5</t>
  </si>
  <si>
    <t>TARIJA</t>
  </si>
  <si>
    <t>230/115/10,5</t>
  </si>
  <si>
    <t>56,25/75</t>
  </si>
  <si>
    <t>TRINIDAD</t>
  </si>
  <si>
    <t>115/24,9/10,5</t>
  </si>
  <si>
    <t>YAGUACUA</t>
  </si>
  <si>
    <t>230/69/10,5</t>
  </si>
  <si>
    <t>YUCUMO</t>
  </si>
  <si>
    <t>115/34,5</t>
  </si>
  <si>
    <t>ENDE TRANSMISION S.A.</t>
  </si>
  <si>
    <t>ATOCHA*</t>
  </si>
  <si>
    <t>120/72</t>
  </si>
  <si>
    <t>CATAVI*</t>
  </si>
  <si>
    <t>GUARACACHI**</t>
  </si>
  <si>
    <t>4 x 1</t>
  </si>
  <si>
    <t>230/69</t>
  </si>
  <si>
    <t>MAZOCRUZ**</t>
  </si>
  <si>
    <t>POTOSI*</t>
  </si>
  <si>
    <t>PUNUTUMA**</t>
  </si>
  <si>
    <t>SAN_JOSE**</t>
  </si>
  <si>
    <t>VALLE_HERMOSO**</t>
  </si>
  <si>
    <t>VINTO*</t>
  </si>
  <si>
    <t>115/69/10,5</t>
  </si>
  <si>
    <t>VINTO**</t>
  </si>
  <si>
    <t>UYUNI*</t>
  </si>
  <si>
    <t>230/115/24,9</t>
  </si>
  <si>
    <t>WARNES**</t>
  </si>
  <si>
    <t>* Autotransformador Trifásico</t>
  </si>
  <si>
    <t>** Banco de Autotransformadores Monofásicos</t>
  </si>
  <si>
    <t>Interconexión Eléctrica  ISA Bolivia S.A. (ISA) - BOLIVIA</t>
  </si>
  <si>
    <t>URUBÓ*</t>
  </si>
  <si>
    <t>230/69/24,9</t>
  </si>
  <si>
    <t>90/120/150</t>
  </si>
  <si>
    <t>SUCRE*</t>
  </si>
  <si>
    <t>30/45/60</t>
  </si>
  <si>
    <t>PUNUTUMA*</t>
  </si>
  <si>
    <t>ARBOLEDA*</t>
  </si>
  <si>
    <t>60/80/100</t>
  </si>
  <si>
    <t>ACTIVIDAD: GENERACIÓN</t>
  </si>
  <si>
    <t>Compañía Boliviana de Energía Eléctrica S.A. (COBEE)</t>
  </si>
  <si>
    <t>BOTIJLACA</t>
  </si>
  <si>
    <t>115/6,6</t>
  </si>
  <si>
    <t>7,5/10/12,5</t>
  </si>
  <si>
    <t>CAHUA 1</t>
  </si>
  <si>
    <t>115-66/6,6</t>
  </si>
  <si>
    <t>9,6/12,8/16,0</t>
  </si>
  <si>
    <t>CAHUA 2</t>
  </si>
  <si>
    <t>CAHUA( Campamentos)</t>
  </si>
  <si>
    <t>CHURURAQUI 1</t>
  </si>
  <si>
    <t>115/6,9</t>
  </si>
  <si>
    <t>8,7/10,9/14,5</t>
  </si>
  <si>
    <t>CHURURAQUI 2</t>
  </si>
  <si>
    <t>CUTICUCHO 1,2,3,4</t>
  </si>
  <si>
    <t>CUTICUCHO 5</t>
  </si>
  <si>
    <t>10/13,3/16,6</t>
  </si>
  <si>
    <t>HARCA 1</t>
  </si>
  <si>
    <t>9,12/12,16/15,2</t>
  </si>
  <si>
    <t>HARCA 2</t>
  </si>
  <si>
    <t>HUAJI 1</t>
  </si>
  <si>
    <t>10/16,6/19,3</t>
  </si>
  <si>
    <t>HUAJI 2</t>
  </si>
  <si>
    <t>12/16/20</t>
  </si>
  <si>
    <t>SAINANI</t>
  </si>
  <si>
    <t>SANTA ROSA</t>
  </si>
  <si>
    <t>14/17/20</t>
  </si>
  <si>
    <t>TIQUIMANI</t>
  </si>
  <si>
    <t>TIQUIMANI(Campamentos)</t>
  </si>
  <si>
    <t>ZONGO</t>
  </si>
  <si>
    <t>KENKO 1</t>
  </si>
  <si>
    <t>69/5,5</t>
  </si>
  <si>
    <t>KENKO 2</t>
  </si>
  <si>
    <t>ANGOSTURA</t>
  </si>
  <si>
    <t>CARABUCO</t>
  </si>
  <si>
    <t>CHOQUETANGA</t>
  </si>
  <si>
    <t>Empresa Eléctrica Guaracachi S.A. (EGSA)</t>
  </si>
  <si>
    <t>TRARJ06908 S/E ARJ</t>
  </si>
  <si>
    <t>10,5/69</t>
  </si>
  <si>
    <t>TRARJ06901 S/E ARJ</t>
  </si>
  <si>
    <t>66/10</t>
  </si>
  <si>
    <t>10/13,3</t>
  </si>
  <si>
    <t>TRARJ06902 S/E ARJ</t>
  </si>
  <si>
    <t>22,0/29,0</t>
  </si>
  <si>
    <t>70,0/95,0</t>
  </si>
  <si>
    <t>10,5/69/11</t>
  </si>
  <si>
    <t>125/105/20</t>
  </si>
  <si>
    <t>KARACHIPAMPA</t>
  </si>
  <si>
    <t>6,6/69</t>
  </si>
  <si>
    <t>8/10</t>
  </si>
  <si>
    <t>SANTA CRUZ</t>
  </si>
  <si>
    <t>21,8/29,0</t>
  </si>
  <si>
    <t>UNAGRO</t>
  </si>
  <si>
    <t>6,9/26,145</t>
  </si>
  <si>
    <t>Sociedad Industrial Energética y Comercial Andina S.A. (SYNERGIA)</t>
  </si>
  <si>
    <t>KANATA</t>
  </si>
  <si>
    <t>10,5 / 25</t>
  </si>
  <si>
    <t>9000 / 11250</t>
  </si>
  <si>
    <t>Empresa Valle Hermoso S.A. (EVH)</t>
  </si>
  <si>
    <t>CARRASCO 1</t>
  </si>
  <si>
    <t>230/11,5</t>
  </si>
  <si>
    <t>CARRASCO 2</t>
  </si>
  <si>
    <t>CARRASCO 3</t>
  </si>
  <si>
    <t>VALLE HERMOSO 1</t>
  </si>
  <si>
    <t>122,3/10,5</t>
  </si>
  <si>
    <t>21,2</t>
  </si>
  <si>
    <t>VALLE HERMOSO 2</t>
  </si>
  <si>
    <t>118,0/10,5</t>
  </si>
  <si>
    <t>VALLE HERMOSO 3</t>
  </si>
  <si>
    <t>VALLE HERMOSO 4</t>
  </si>
  <si>
    <t>VALLE HERMOSO 5 - 8</t>
  </si>
  <si>
    <t>115,0/10,5</t>
  </si>
  <si>
    <t>EL ALTO 1</t>
  </si>
  <si>
    <t>115/11,5</t>
  </si>
  <si>
    <t>EL ALTO 2</t>
  </si>
  <si>
    <t>Empresa Río Eléctrico S.A. (ERESA)</t>
  </si>
  <si>
    <t>KILPANI 1</t>
  </si>
  <si>
    <t>6,6/44</t>
  </si>
  <si>
    <t>KILPANI 2</t>
  </si>
  <si>
    <t>3/44</t>
  </si>
  <si>
    <t>KILPANI 3</t>
  </si>
  <si>
    <t>LANDARA 1</t>
  </si>
  <si>
    <t>3/69</t>
  </si>
  <si>
    <t>LANDARA 2</t>
  </si>
  <si>
    <t>0,55/3</t>
  </si>
  <si>
    <t>LANDARA 3</t>
  </si>
  <si>
    <t>LANDARA-KILPANI</t>
  </si>
  <si>
    <t>69/44</t>
  </si>
  <si>
    <t>PUNUTUMA 1</t>
  </si>
  <si>
    <t>Hidroeléctrica Boliviana S.A. (HB)</t>
  </si>
  <si>
    <t>CHOJLLA ANTIGUA</t>
  </si>
  <si>
    <t>2.3/26.1</t>
  </si>
  <si>
    <t>CHOJLLA</t>
  </si>
  <si>
    <t>115/11.5</t>
  </si>
  <si>
    <t>24.5/40.8</t>
  </si>
  <si>
    <t>YANACACHI</t>
  </si>
  <si>
    <t>35.2/58.7</t>
  </si>
  <si>
    <t>Empresa Eléctrica Corani S.A. (CORANI)</t>
  </si>
  <si>
    <t>CORANI</t>
  </si>
  <si>
    <t>10/115</t>
  </si>
  <si>
    <t>11.25/15</t>
  </si>
  <si>
    <t>SANTA ISABEL</t>
  </si>
  <si>
    <t>3 x 1</t>
  </si>
  <si>
    <t>10.5/115</t>
  </si>
  <si>
    <t>3 x 12/15</t>
  </si>
  <si>
    <t>18.75/25</t>
  </si>
  <si>
    <t>Empresa Nacional de Electricidad Andina Sociedad Anónima Mixta (ENDE ANDINA)</t>
  </si>
  <si>
    <t>ENTRE RÍOS</t>
  </si>
  <si>
    <t>11/230</t>
  </si>
  <si>
    <t>26,25/35</t>
  </si>
  <si>
    <t>37,5/50</t>
  </si>
  <si>
    <t>WARNES</t>
  </si>
  <si>
    <t>Compañía Eléctrica Central Bulo Bulo S.A.(CECBB)</t>
  </si>
  <si>
    <t>BULO BULO</t>
  </si>
  <si>
    <t>11,5/230</t>
  </si>
  <si>
    <t>45/60/75</t>
  </si>
  <si>
    <t>Guabirá Energía S.A. (GE)</t>
  </si>
  <si>
    <t>GUABIRA</t>
  </si>
  <si>
    <t>115/13,8</t>
  </si>
  <si>
    <t>24/32</t>
  </si>
  <si>
    <t>Servicios de Desarrollo de Bolivia S.A.(SDB)</t>
  </si>
  <si>
    <t>QUEHATA</t>
  </si>
  <si>
    <t>2,5/25</t>
  </si>
  <si>
    <t>380/2500</t>
  </si>
  <si>
    <t>ACTIVIDAD: CONSUMIDOR NO REGULADO</t>
  </si>
  <si>
    <t>Empresa Minera Inti Raymi S.A.(EMIRSA)</t>
  </si>
  <si>
    <t>CHUQUIÑA   1</t>
  </si>
  <si>
    <t>115/4,16</t>
  </si>
  <si>
    <t>23.75</t>
  </si>
  <si>
    <t>CHUQUIÑA   2</t>
  </si>
  <si>
    <t>Empresa Metalúrgica Vinto (EMV)</t>
  </si>
  <si>
    <t>CM VINTO   1</t>
  </si>
  <si>
    <t>12,5/15</t>
  </si>
  <si>
    <t>CM VINTO   2</t>
  </si>
  <si>
    <t>Empresa Minera San Cristóbal S.A. (MSC)</t>
  </si>
  <si>
    <t>MINA SAN CRISTÓBAL 1</t>
  </si>
  <si>
    <t>230/11</t>
  </si>
  <si>
    <t>70.74</t>
  </si>
  <si>
    <t>MINA SAN CRISTÓBAL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</si>
</sst>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€_-;\-* #,##0\ _€_-;_-* &quot;-&quot;\ _€_-;_-@_-"/>
    <numFmt numFmtId="43" formatCode="_-* #,##0.00\ _€_-;\-* #,##0.00\ _€_-;_-* &quot;-&quot;??\ _€_-;_-@_-"/>
    <numFmt numFmtId="164" formatCode="#,##0.0"/>
    <numFmt numFmtId="165" formatCode="#.##000"/>
    <numFmt numFmtId="166" formatCode="_(* #,##0.00_);_(* \(#,##0.00\);_(* &quot;-&quot;??_);_(@_)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B_s_._-;\-* #,##0.00\ _B_s_._-;_-* &quot;-&quot;??\ _B_s_._-;_-@_-"/>
    <numFmt numFmtId="179" formatCode="%#,#00"/>
    <numFmt numFmtId="180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sz val="11"/>
      <name val="Calibri"/>
      <family val="2"/>
      <scheme val="minor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9"/>
      <color indexed="9"/>
      <name val="Gill Sans"/>
    </font>
    <font>
      <sz val="10"/>
      <color indexed="18"/>
      <name val="Arial"/>
      <family val="2"/>
    </font>
    <font>
      <sz val="7"/>
      <name val="Gill Sans"/>
    </font>
    <font>
      <sz val="10"/>
      <name val="Courier New"/>
      <family val="3"/>
    </font>
    <font>
      <sz val="8"/>
      <color indexed="63"/>
      <name val="ITC Eras"/>
    </font>
    <font>
      <sz val="9"/>
      <name val="Century Gothic"/>
      <family val="2"/>
    </font>
    <font>
      <sz val="9"/>
      <name val="Arial"/>
      <family val="2"/>
    </font>
    <font>
      <sz val="7"/>
      <name val="Century Gothic"/>
      <family val="2"/>
    </font>
    <font>
      <sz val="7"/>
      <name val="Arial"/>
      <family val="2"/>
    </font>
    <font>
      <b/>
      <u/>
      <sz val="7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6"/>
      <name val="Century Gothic"/>
      <family val="2"/>
    </font>
    <font>
      <b/>
      <sz val="6"/>
      <name val="Century Gothic"/>
      <family val="2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3" fillId="0" borderId="0"/>
    <xf numFmtId="0" fontId="1" fillId="0" borderId="0"/>
    <xf numFmtId="0" fontId="3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21" borderId="11" applyNumberFormat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8" fillId="22" borderId="12" applyNumberFormat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165" fontId="20" fillId="0" borderId="0">
      <protection locked="0"/>
    </xf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8" fontId="20" fillId="0" borderId="0">
      <protection locked="0"/>
    </xf>
    <xf numFmtId="0" fontId="3" fillId="0" borderId="0" applyFont="0" applyFill="0" applyBorder="0" applyAlignment="0" applyProtection="0"/>
    <xf numFmtId="169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5" fillId="12" borderId="11" applyNumberFormat="0" applyAlignment="0" applyProtection="0"/>
    <xf numFmtId="0" fontId="25" fillId="12" borderId="11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2" fontId="20" fillId="0" borderId="0">
      <protection locked="0"/>
    </xf>
    <xf numFmtId="165" fontId="20" fillId="0" borderId="0">
      <protection locked="0"/>
    </xf>
    <xf numFmtId="169" fontId="22" fillId="0" borderId="0">
      <protection locked="0"/>
    </xf>
    <xf numFmtId="172" fontId="20" fillId="0" borderId="0">
      <protection locked="0"/>
    </xf>
    <xf numFmtId="169" fontId="27" fillId="0" borderId="0">
      <protection locked="0"/>
    </xf>
    <xf numFmtId="0" fontId="23" fillId="0" borderId="0">
      <protection locked="0"/>
    </xf>
    <xf numFmtId="169" fontId="27" fillId="0" borderId="0">
      <protection locked="0"/>
    </xf>
    <xf numFmtId="0" fontId="23" fillId="0" borderId="0"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20" fillId="0" borderId="0">
      <protection locked="0"/>
    </xf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14" applyNumberFormat="0" applyFont="0" applyAlignment="0" applyProtection="0"/>
    <xf numFmtId="0" fontId="3" fillId="28" borderId="14" applyNumberFormat="0" applyFont="0" applyAlignment="0" applyProtection="0"/>
    <xf numFmtId="0" fontId="31" fillId="29" borderId="15">
      <alignment horizontal="center" vertical="center"/>
    </xf>
    <xf numFmtId="0" fontId="32" fillId="0" borderId="16">
      <alignment horizontal="center"/>
    </xf>
    <xf numFmtId="179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21" borderId="17" applyNumberFormat="0" applyAlignment="0" applyProtection="0"/>
    <xf numFmtId="0" fontId="34" fillId="21" borderId="17" applyNumberFormat="0" applyAlignment="0" applyProtection="0"/>
    <xf numFmtId="0" fontId="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</cellStyleXfs>
  <cellXfs count="208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1" fillId="3" borderId="0" xfId="2" applyFill="1"/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5" borderId="1" xfId="3" applyFont="1" applyFill="1" applyBorder="1" applyAlignment="1">
      <alignment horizontal="center" wrapText="1"/>
    </xf>
    <xf numFmtId="0" fontId="3" fillId="3" borderId="0" xfId="1" applyFill="1"/>
    <xf numFmtId="0" fontId="7" fillId="5" borderId="2" xfId="3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3" fillId="5" borderId="5" xfId="3" applyFill="1" applyBorder="1"/>
    <xf numFmtId="0" fontId="3" fillId="5" borderId="0" xfId="1" applyFill="1" applyBorder="1"/>
    <xf numFmtId="0" fontId="3" fillId="5" borderId="6" xfId="1" applyFill="1" applyBorder="1"/>
    <xf numFmtId="0" fontId="9" fillId="3" borderId="0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left" vertical="center" wrapText="1"/>
    </xf>
    <xf numFmtId="43" fontId="9" fillId="0" borderId="0" xfId="1" applyNumberFormat="1" applyFont="1" applyFill="1" applyBorder="1" applyAlignment="1">
      <alignment vertical="center" wrapText="1"/>
    </xf>
    <xf numFmtId="43" fontId="9" fillId="3" borderId="0" xfId="1" applyNumberFormat="1" applyFont="1" applyFill="1" applyBorder="1" applyAlignment="1">
      <alignment vertical="center" wrapText="1"/>
    </xf>
    <xf numFmtId="10" fontId="9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0" fontId="2" fillId="3" borderId="0" xfId="2" applyFont="1" applyFill="1"/>
    <xf numFmtId="0" fontId="10" fillId="3" borderId="0" xfId="2" applyFont="1" applyFill="1"/>
    <xf numFmtId="43" fontId="9" fillId="0" borderId="0" xfId="1" applyNumberFormat="1" applyFont="1" applyFill="1" applyBorder="1" applyAlignment="1">
      <alignment horizontal="right" vertical="center" wrapText="1"/>
    </xf>
    <xf numFmtId="0" fontId="10" fillId="6" borderId="0" xfId="2" applyFont="1" applyFill="1"/>
    <xf numFmtId="0" fontId="9" fillId="3" borderId="0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43" fontId="11" fillId="3" borderId="1" xfId="1" applyNumberFormat="1" applyFont="1" applyFill="1" applyBorder="1" applyAlignment="1">
      <alignment horizontal="right" vertical="center" wrapText="1"/>
    </xf>
    <xf numFmtId="10" fontId="11" fillId="3" borderId="1" xfId="1" applyNumberFormat="1" applyFont="1" applyFill="1" applyBorder="1" applyAlignment="1">
      <alignment vertical="center" wrapText="1"/>
    </xf>
    <xf numFmtId="43" fontId="2" fillId="6" borderId="0" xfId="2" applyNumberFormat="1" applyFont="1" applyFill="1"/>
    <xf numFmtId="0" fontId="2" fillId="6" borderId="0" xfId="2" applyFont="1" applyFill="1"/>
    <xf numFmtId="0" fontId="9" fillId="3" borderId="6" xfId="1" applyFont="1" applyFill="1" applyBorder="1" applyAlignment="1">
      <alignment horizontal="left" vertical="center" wrapText="1"/>
    </xf>
    <xf numFmtId="43" fontId="11" fillId="3" borderId="0" xfId="1" applyNumberFormat="1" applyFont="1" applyFill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43" fontId="9" fillId="0" borderId="8" xfId="1" applyNumberFormat="1" applyFont="1" applyFill="1" applyBorder="1" applyAlignment="1">
      <alignment horizontal="right" vertical="center" wrapText="1"/>
    </xf>
    <xf numFmtId="43" fontId="9" fillId="0" borderId="5" xfId="1" applyNumberFormat="1" applyFont="1" applyFill="1" applyBorder="1" applyAlignment="1">
      <alignment horizontal="right" vertical="center" wrapText="1"/>
    </xf>
    <xf numFmtId="43" fontId="9" fillId="3" borderId="5" xfId="1" applyNumberFormat="1" applyFont="1" applyFill="1" applyBorder="1" applyAlignment="1">
      <alignment vertical="center" wrapText="1"/>
    </xf>
    <xf numFmtId="10" fontId="9" fillId="3" borderId="4" xfId="1" applyNumberFormat="1" applyFont="1" applyFill="1" applyBorder="1" applyAlignment="1">
      <alignment vertical="center" wrapText="1"/>
    </xf>
    <xf numFmtId="43" fontId="9" fillId="3" borderId="0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10" fontId="11" fillId="3" borderId="9" xfId="1" applyNumberFormat="1" applyFont="1" applyFill="1" applyBorder="1" applyAlignment="1">
      <alignment vertical="center" wrapText="1"/>
    </xf>
    <xf numFmtId="164" fontId="1" fillId="3" borderId="0" xfId="2" applyNumberFormat="1" applyFill="1"/>
    <xf numFmtId="0" fontId="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43" fontId="12" fillId="3" borderId="1" xfId="1" applyNumberFormat="1" applyFont="1" applyFill="1" applyBorder="1" applyAlignment="1">
      <alignment horizontal="right" vertical="center" wrapText="1"/>
    </xf>
    <xf numFmtId="10" fontId="12" fillId="3" borderId="1" xfId="1" applyNumberFormat="1" applyFont="1" applyFill="1" applyBorder="1" applyAlignment="1">
      <alignment vertical="center" wrapText="1"/>
    </xf>
    <xf numFmtId="0" fontId="13" fillId="5" borderId="10" xfId="3" applyFont="1" applyFill="1" applyBorder="1" applyAlignment="1">
      <alignment horizontal="left" wrapText="1"/>
    </xf>
    <xf numFmtId="0" fontId="13" fillId="5" borderId="0" xfId="3" applyFont="1" applyFill="1" applyBorder="1" applyAlignment="1">
      <alignment horizontal="left" wrapText="1"/>
    </xf>
    <xf numFmtId="0" fontId="3" fillId="3" borderId="0" xfId="3" applyFill="1"/>
    <xf numFmtId="0" fontId="41" fillId="3" borderId="0" xfId="3" applyFont="1" applyFill="1" applyAlignment="1">
      <alignment horizontal="left"/>
    </xf>
    <xf numFmtId="0" fontId="3" fillId="5" borderId="0" xfId="3" applyFill="1"/>
    <xf numFmtId="0" fontId="3" fillId="5" borderId="0" xfId="3" applyFill="1" applyBorder="1"/>
    <xf numFmtId="0" fontId="41" fillId="5" borderId="0" xfId="3" applyFont="1" applyFill="1" applyBorder="1"/>
    <xf numFmtId="0" fontId="7" fillId="5" borderId="10" xfId="3" applyFont="1" applyFill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 wrapText="1"/>
    </xf>
    <xf numFmtId="0" fontId="9" fillId="5" borderId="0" xfId="3" applyFont="1" applyFill="1" applyBorder="1"/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180" fontId="9" fillId="0" borderId="0" xfId="1" applyNumberFormat="1" applyFont="1" applyFill="1" applyBorder="1" applyAlignment="1">
      <alignment horizontal="center" vertical="center" wrapText="1"/>
    </xf>
    <xf numFmtId="0" fontId="42" fillId="5" borderId="0" xfId="3" applyFont="1" applyFill="1" applyBorder="1" applyAlignment="1">
      <alignment horizontal="left" indent="1"/>
    </xf>
    <xf numFmtId="0" fontId="3" fillId="0" borderId="0" xfId="3" applyFill="1"/>
    <xf numFmtId="0" fontId="42" fillId="0" borderId="0" xfId="3" applyFont="1" applyFill="1" applyBorder="1"/>
    <xf numFmtId="0" fontId="3" fillId="0" borderId="0" xfId="3" applyFill="1" applyBorder="1"/>
    <xf numFmtId="0" fontId="42" fillId="0" borderId="0" xfId="3" applyFont="1" applyFill="1" applyBorder="1" applyAlignment="1">
      <alignment horizontal="left" indent="1"/>
    </xf>
    <xf numFmtId="0" fontId="3" fillId="0" borderId="0" xfId="3" applyFont="1" applyFill="1" applyBorder="1"/>
    <xf numFmtId="1" fontId="43" fillId="0" borderId="0" xfId="1" applyNumberFormat="1" applyFont="1" applyFill="1" applyBorder="1" applyAlignment="1">
      <alignment horizontal="center" vertical="center" wrapText="1"/>
    </xf>
    <xf numFmtId="0" fontId="44" fillId="0" borderId="0" xfId="3" applyFont="1" applyFill="1" applyBorder="1" applyAlignment="1">
      <alignment horizontal="left" indent="8"/>
    </xf>
    <xf numFmtId="0" fontId="3" fillId="0" borderId="0" xfId="3" applyFont="1" applyFill="1" applyBorder="1" applyAlignment="1">
      <alignment horizontal="left" indent="3"/>
    </xf>
    <xf numFmtId="0" fontId="43" fillId="0" borderId="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left" vertical="center" wrapText="1"/>
    </xf>
    <xf numFmtId="180" fontId="43" fillId="0" borderId="0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vertical="center" wrapText="1"/>
    </xf>
    <xf numFmtId="1" fontId="9" fillId="0" borderId="5" xfId="1" applyNumberFormat="1" applyFont="1" applyFill="1" applyBorder="1" applyAlignment="1">
      <alignment horizontal="center" vertical="center" wrapText="1"/>
    </xf>
    <xf numFmtId="180" fontId="9" fillId="0" borderId="5" xfId="1" applyNumberFormat="1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vertical="center" wrapText="1"/>
    </xf>
    <xf numFmtId="0" fontId="9" fillId="5" borderId="0" xfId="3" applyFont="1" applyFill="1" applyBorder="1" applyAlignment="1">
      <alignment horizontal="left" vertical="center"/>
    </xf>
    <xf numFmtId="2" fontId="3" fillId="5" borderId="0" xfId="3" applyNumberFormat="1" applyFill="1"/>
    <xf numFmtId="180" fontId="3" fillId="3" borderId="0" xfId="3" applyNumberFormat="1" applyFill="1"/>
    <xf numFmtId="0" fontId="9" fillId="3" borderId="0" xfId="3" applyFont="1" applyFill="1"/>
    <xf numFmtId="0" fontId="45" fillId="3" borderId="0" xfId="3" applyFont="1" applyFill="1" applyAlignment="1">
      <alignment horizontal="center"/>
    </xf>
    <xf numFmtId="0" fontId="46" fillId="3" borderId="0" xfId="3" applyFont="1" applyFill="1" applyAlignment="1">
      <alignment horizontal="center"/>
    </xf>
    <xf numFmtId="0" fontId="47" fillId="3" borderId="0" xfId="3" applyFont="1" applyFill="1"/>
    <xf numFmtId="0" fontId="48" fillId="3" borderId="0" xfId="3" applyFont="1" applyFill="1" applyAlignment="1">
      <alignment horizontal="center"/>
    </xf>
    <xf numFmtId="0" fontId="49" fillId="3" borderId="0" xfId="3" applyFont="1" applyFill="1"/>
    <xf numFmtId="0" fontId="50" fillId="3" borderId="0" xfId="3" applyFont="1" applyFill="1" applyBorder="1" applyAlignment="1">
      <alignment horizontal="center"/>
    </xf>
    <xf numFmtId="0" fontId="51" fillId="3" borderId="5" xfId="3" applyFont="1" applyFill="1" applyBorder="1" applyAlignment="1">
      <alignment horizontal="center" vertical="center" wrapText="1"/>
    </xf>
    <xf numFmtId="0" fontId="52" fillId="3" borderId="1" xfId="3" applyFont="1" applyFill="1" applyBorder="1" applyAlignment="1">
      <alignment horizontal="center" vertical="center" wrapText="1"/>
    </xf>
    <xf numFmtId="49" fontId="52" fillId="3" borderId="1" xfId="3" applyNumberFormat="1" applyFont="1" applyFill="1" applyBorder="1" applyAlignment="1">
      <alignment horizontal="center" vertical="center" wrapText="1"/>
    </xf>
    <xf numFmtId="0" fontId="52" fillId="3" borderId="0" xfId="3" applyFont="1" applyFill="1" applyBorder="1" applyAlignment="1">
      <alignment horizontal="center" vertical="center" wrapText="1"/>
    </xf>
    <xf numFmtId="49" fontId="52" fillId="3" borderId="0" xfId="3" applyNumberFormat="1" applyFont="1" applyFill="1" applyBorder="1" applyAlignment="1">
      <alignment horizontal="center" vertical="center" wrapText="1"/>
    </xf>
    <xf numFmtId="1" fontId="48" fillId="0" borderId="0" xfId="3" applyNumberFormat="1" applyFont="1" applyFill="1" applyBorder="1" applyAlignment="1">
      <alignment horizontal="left"/>
    </xf>
    <xf numFmtId="0" fontId="48" fillId="0" borderId="0" xfId="3" applyFont="1" applyFill="1" applyBorder="1" applyAlignment="1">
      <alignment horizontal="center"/>
    </xf>
    <xf numFmtId="49" fontId="48" fillId="0" borderId="0" xfId="3" applyNumberFormat="1" applyFont="1" applyFill="1" applyBorder="1" applyAlignment="1">
      <alignment horizontal="center"/>
    </xf>
    <xf numFmtId="2" fontId="48" fillId="0" borderId="0" xfId="3" applyNumberFormat="1" applyFont="1" applyFill="1" applyBorder="1" applyAlignment="1">
      <alignment horizontal="center"/>
    </xf>
    <xf numFmtId="0" fontId="48" fillId="0" borderId="0" xfId="3" applyNumberFormat="1" applyFont="1" applyFill="1" applyBorder="1" applyAlignment="1">
      <alignment horizontal="center"/>
    </xf>
    <xf numFmtId="0" fontId="48" fillId="0" borderId="0" xfId="3" applyFont="1" applyFill="1" applyAlignment="1">
      <alignment horizontal="center"/>
    </xf>
    <xf numFmtId="0" fontId="49" fillId="0" borderId="0" xfId="3" applyFont="1" applyFill="1"/>
    <xf numFmtId="0" fontId="49" fillId="0" borderId="0" xfId="3" applyFont="1" applyFill="1" applyBorder="1"/>
    <xf numFmtId="0" fontId="49" fillId="3" borderId="0" xfId="3" applyFont="1" applyFill="1" applyBorder="1"/>
    <xf numFmtId="1" fontId="48" fillId="3" borderId="0" xfId="3" applyNumberFormat="1" applyFont="1" applyFill="1" applyBorder="1" applyAlignment="1">
      <alignment horizontal="left"/>
    </xf>
    <xf numFmtId="0" fontId="48" fillId="3" borderId="0" xfId="3" applyFont="1" applyFill="1" applyBorder="1" applyAlignment="1">
      <alignment horizontal="center"/>
    </xf>
    <xf numFmtId="49" fontId="48" fillId="3" borderId="0" xfId="3" applyNumberFormat="1" applyFont="1" applyFill="1" applyBorder="1" applyAlignment="1">
      <alignment horizontal="center"/>
    </xf>
    <xf numFmtId="2" fontId="48" fillId="3" borderId="0" xfId="3" applyNumberFormat="1" applyFont="1" applyFill="1" applyBorder="1" applyAlignment="1">
      <alignment horizontal="center"/>
    </xf>
    <xf numFmtId="0" fontId="48" fillId="3" borderId="0" xfId="3" applyNumberFormat="1" applyFont="1" applyFill="1" applyBorder="1" applyAlignment="1">
      <alignment horizontal="center"/>
    </xf>
    <xf numFmtId="0" fontId="53" fillId="3" borderId="3" xfId="3" applyFont="1" applyFill="1" applyBorder="1"/>
    <xf numFmtId="0" fontId="48" fillId="3" borderId="3" xfId="3" applyFont="1" applyFill="1" applyBorder="1" applyAlignment="1">
      <alignment horizontal="center"/>
    </xf>
    <xf numFmtId="49" fontId="48" fillId="3" borderId="3" xfId="3" applyNumberFormat="1" applyFont="1" applyFill="1" applyBorder="1" applyAlignment="1">
      <alignment horizontal="center"/>
    </xf>
    <xf numFmtId="2" fontId="48" fillId="3" borderId="3" xfId="3" applyNumberFormat="1" applyFont="1" applyFill="1" applyBorder="1" applyAlignment="1">
      <alignment horizontal="center"/>
    </xf>
    <xf numFmtId="0" fontId="48" fillId="3" borderId="3" xfId="3" applyNumberFormat="1" applyFont="1" applyFill="1" applyBorder="1" applyAlignment="1">
      <alignment horizontal="center"/>
    </xf>
    <xf numFmtId="1" fontId="53" fillId="3" borderId="0" xfId="3" applyNumberFormat="1" applyFont="1" applyFill="1" applyBorder="1" applyAlignment="1">
      <alignment horizontal="left"/>
    </xf>
    <xf numFmtId="0" fontId="51" fillId="3" borderId="0" xfId="3" applyFont="1" applyFill="1" applyBorder="1" applyAlignment="1">
      <alignment horizontal="center" wrapText="1"/>
    </xf>
    <xf numFmtId="0" fontId="51" fillId="3" borderId="0" xfId="3" applyFont="1" applyFill="1" applyBorder="1" applyAlignment="1">
      <alignment horizontal="center"/>
    </xf>
    <xf numFmtId="0" fontId="49" fillId="5" borderId="0" xfId="3" applyFont="1" applyFill="1"/>
    <xf numFmtId="0" fontId="48" fillId="3" borderId="0" xfId="3" applyFont="1" applyFill="1" applyBorder="1"/>
    <xf numFmtId="0" fontId="48" fillId="3" borderId="5" xfId="3" applyFont="1" applyFill="1" applyBorder="1"/>
    <xf numFmtId="0" fontId="48" fillId="3" borderId="5" xfId="3" applyFont="1" applyFill="1" applyBorder="1" applyAlignment="1">
      <alignment horizontal="center"/>
    </xf>
    <xf numFmtId="49" fontId="48" fillId="3" borderId="5" xfId="3" applyNumberFormat="1" applyFont="1" applyFill="1" applyBorder="1" applyAlignment="1">
      <alignment horizontal="center"/>
    </xf>
    <xf numFmtId="0" fontId="53" fillId="3" borderId="0" xfId="3" applyFont="1" applyFill="1" applyBorder="1"/>
    <xf numFmtId="0" fontId="53" fillId="3" borderId="0" xfId="3" applyFont="1" applyFill="1" applyBorder="1" applyAlignment="1">
      <alignment horizontal="center"/>
    </xf>
    <xf numFmtId="49" fontId="53" fillId="3" borderId="0" xfId="3" applyNumberFormat="1" applyFont="1" applyFill="1" applyBorder="1" applyAlignment="1">
      <alignment horizontal="center"/>
    </xf>
    <xf numFmtId="0" fontId="48" fillId="0" borderId="0" xfId="3" applyFont="1" applyFill="1" applyBorder="1"/>
    <xf numFmtId="3" fontId="48" fillId="0" borderId="0" xfId="3" applyNumberFormat="1" applyFont="1" applyFill="1" applyBorder="1" applyAlignment="1">
      <alignment horizontal="center" vertical="center"/>
    </xf>
    <xf numFmtId="3" fontId="48" fillId="3" borderId="0" xfId="3" applyNumberFormat="1" applyFont="1" applyFill="1" applyBorder="1" applyAlignment="1">
      <alignment horizontal="center" vertical="center"/>
    </xf>
    <xf numFmtId="21" fontId="48" fillId="0" borderId="0" xfId="3" applyNumberFormat="1" applyFont="1" applyFill="1" applyBorder="1" applyAlignment="1">
      <alignment vertical="center"/>
    </xf>
    <xf numFmtId="21" fontId="48" fillId="0" borderId="0" xfId="3" applyNumberFormat="1" applyFont="1" applyFill="1" applyBorder="1" applyAlignment="1">
      <alignment horizontal="center" vertical="center"/>
    </xf>
    <xf numFmtId="49" fontId="48" fillId="0" borderId="0" xfId="3" applyNumberFormat="1" applyFont="1" applyFill="1" applyBorder="1" applyAlignment="1">
      <alignment horizontal="center" vertical="center"/>
    </xf>
    <xf numFmtId="21" fontId="48" fillId="3" borderId="0" xfId="3" applyNumberFormat="1" applyFont="1" applyFill="1" applyBorder="1" applyAlignment="1">
      <alignment vertical="center"/>
    </xf>
    <xf numFmtId="21" fontId="48" fillId="3" borderId="0" xfId="3" applyNumberFormat="1" applyFont="1" applyFill="1" applyBorder="1" applyAlignment="1">
      <alignment horizontal="center" vertical="center"/>
    </xf>
    <xf numFmtId="49" fontId="48" fillId="3" borderId="0" xfId="3" applyNumberFormat="1" applyFont="1" applyFill="1" applyBorder="1" applyAlignment="1">
      <alignment horizontal="center" vertical="center"/>
    </xf>
    <xf numFmtId="16" fontId="48" fillId="3" borderId="0" xfId="3" quotePrefix="1" applyNumberFormat="1" applyFont="1" applyFill="1" applyBorder="1" applyAlignment="1">
      <alignment horizontal="center" vertical="center"/>
    </xf>
    <xf numFmtId="21" fontId="48" fillId="3" borderId="4" xfId="3" applyNumberFormat="1" applyFont="1" applyFill="1" applyBorder="1" applyAlignment="1">
      <alignment vertical="center"/>
    </xf>
    <xf numFmtId="3" fontId="48" fillId="3" borderId="4" xfId="3" applyNumberFormat="1" applyFont="1" applyFill="1" applyBorder="1" applyAlignment="1">
      <alignment horizontal="center" vertical="center"/>
    </xf>
    <xf numFmtId="21" fontId="48" fillId="3" borderId="4" xfId="3" applyNumberFormat="1" applyFont="1" applyFill="1" applyBorder="1" applyAlignment="1">
      <alignment horizontal="center" vertical="center"/>
    </xf>
    <xf numFmtId="49" fontId="48" fillId="3" borderId="4" xfId="3" applyNumberFormat="1" applyFont="1" applyFill="1" applyBorder="1" applyAlignment="1">
      <alignment horizontal="center" vertical="center"/>
    </xf>
    <xf numFmtId="0" fontId="48" fillId="3" borderId="4" xfId="3" applyFont="1" applyFill="1" applyBorder="1" applyAlignment="1">
      <alignment horizontal="center"/>
    </xf>
    <xf numFmtId="0" fontId="48" fillId="0" borderId="0" xfId="3" applyFont="1" applyFill="1" applyBorder="1" applyAlignment="1">
      <alignment vertical="center"/>
    </xf>
    <xf numFmtId="0" fontId="48" fillId="0" borderId="0" xfId="3" applyFont="1" applyFill="1" applyBorder="1" applyAlignment="1">
      <alignment horizontal="center" vertical="center"/>
    </xf>
    <xf numFmtId="0" fontId="48" fillId="3" borderId="0" xfId="3" applyFont="1" applyFill="1" applyBorder="1" applyAlignment="1">
      <alignment vertical="center"/>
    </xf>
    <xf numFmtId="0" fontId="48" fillId="3" borderId="0" xfId="3" applyFont="1" applyFill="1" applyBorder="1" applyAlignment="1">
      <alignment horizontal="center" vertical="center"/>
    </xf>
    <xf numFmtId="0" fontId="48" fillId="3" borderId="5" xfId="3" applyFont="1" applyFill="1" applyBorder="1" applyAlignment="1">
      <alignment vertical="center"/>
    </xf>
    <xf numFmtId="0" fontId="48" fillId="3" borderId="5" xfId="3" applyFont="1" applyFill="1" applyBorder="1" applyAlignment="1">
      <alignment horizontal="center" vertical="center"/>
    </xf>
    <xf numFmtId="49" fontId="48" fillId="3" borderId="5" xfId="3" applyNumberFormat="1" applyFont="1" applyFill="1" applyBorder="1" applyAlignment="1">
      <alignment horizontal="center" vertical="center"/>
    </xf>
    <xf numFmtId="0" fontId="48" fillId="3" borderId="4" xfId="3" applyFont="1" applyFill="1" applyBorder="1"/>
    <xf numFmtId="0" fontId="48" fillId="3" borderId="4" xfId="3" applyNumberFormat="1" applyFont="1" applyFill="1" applyBorder="1" applyAlignment="1">
      <alignment horizontal="center"/>
    </xf>
    <xf numFmtId="0" fontId="53" fillId="3" borderId="0" xfId="3" applyNumberFormat="1" applyFont="1" applyFill="1" applyBorder="1" applyAlignment="1">
      <alignment horizontal="center"/>
    </xf>
    <xf numFmtId="0" fontId="51" fillId="0" borderId="0" xfId="3" applyFont="1" applyFill="1" applyBorder="1" applyAlignment="1">
      <alignment horizontal="center"/>
    </xf>
    <xf numFmtId="0" fontId="52" fillId="3" borderId="0" xfId="3" applyFont="1" applyFill="1" applyBorder="1" applyAlignment="1">
      <alignment horizontal="center"/>
    </xf>
    <xf numFmtId="0" fontId="51" fillId="3" borderId="0" xfId="129" applyFont="1" applyFill="1" applyBorder="1" applyAlignment="1">
      <alignment horizontal="center"/>
    </xf>
    <xf numFmtId="0" fontId="52" fillId="3" borderId="1" xfId="129" applyFont="1" applyFill="1" applyBorder="1" applyAlignment="1">
      <alignment horizontal="center" vertical="center" wrapText="1"/>
    </xf>
    <xf numFmtId="49" fontId="52" fillId="3" borderId="1" xfId="129" applyNumberFormat="1" applyFont="1" applyFill="1" applyBorder="1" applyAlignment="1">
      <alignment horizontal="center" vertical="center" wrapText="1"/>
    </xf>
    <xf numFmtId="0" fontId="52" fillId="3" borderId="0" xfId="129" applyFont="1" applyFill="1" applyBorder="1" applyAlignment="1">
      <alignment horizontal="center" vertical="center" wrapText="1"/>
    </xf>
    <xf numFmtId="49" fontId="52" fillId="3" borderId="0" xfId="129" applyNumberFormat="1" applyFont="1" applyFill="1" applyBorder="1" applyAlignment="1">
      <alignment horizontal="center" vertical="center" wrapText="1"/>
    </xf>
    <xf numFmtId="0" fontId="48" fillId="0" borderId="0" xfId="129" applyFont="1" applyFill="1" applyBorder="1" applyAlignment="1">
      <alignment horizontal="left"/>
    </xf>
    <xf numFmtId="0" fontId="48" fillId="3" borderId="0" xfId="129" applyFont="1" applyFill="1" applyBorder="1" applyAlignment="1">
      <alignment horizontal="center"/>
    </xf>
    <xf numFmtId="0" fontId="48" fillId="3" borderId="0" xfId="129" applyNumberFormat="1" applyFont="1" applyFill="1" applyBorder="1" applyAlignment="1">
      <alignment horizontal="center"/>
    </xf>
    <xf numFmtId="0" fontId="48" fillId="3" borderId="5" xfId="129" applyFont="1" applyFill="1" applyBorder="1" applyAlignment="1">
      <alignment horizontal="left"/>
    </xf>
    <xf numFmtId="0" fontId="48" fillId="3" borderId="5" xfId="129" applyFont="1" applyFill="1" applyBorder="1" applyAlignment="1">
      <alignment horizontal="center"/>
    </xf>
    <xf numFmtId="49" fontId="48" fillId="3" borderId="5" xfId="129" applyNumberFormat="1" applyFont="1" applyFill="1" applyBorder="1" applyAlignment="1">
      <alignment horizontal="center"/>
    </xf>
    <xf numFmtId="49" fontId="48" fillId="3" borderId="0" xfId="129" applyNumberFormat="1" applyFont="1" applyFill="1" applyBorder="1" applyAlignment="1">
      <alignment horizontal="center"/>
    </xf>
    <xf numFmtId="0" fontId="48" fillId="3" borderId="0" xfId="129" applyFont="1" applyFill="1" applyBorder="1"/>
    <xf numFmtId="0" fontId="51" fillId="0" borderId="0" xfId="129" applyFont="1" applyFill="1" applyBorder="1" applyAlignment="1">
      <alignment horizontal="center"/>
    </xf>
    <xf numFmtId="0" fontId="48" fillId="3" borderId="0" xfId="129" applyFont="1" applyFill="1" applyBorder="1" applyAlignment="1">
      <alignment horizontal="left"/>
    </xf>
    <xf numFmtId="0" fontId="51" fillId="0" borderId="5" xfId="3" applyFont="1" applyFill="1" applyBorder="1" applyAlignment="1">
      <alignment horizontal="center"/>
    </xf>
    <xf numFmtId="0" fontId="48" fillId="3" borderId="0" xfId="3" applyFont="1" applyFill="1" applyBorder="1" applyAlignment="1">
      <alignment horizontal="left"/>
    </xf>
    <xf numFmtId="0" fontId="48" fillId="3" borderId="5" xfId="3" applyFont="1" applyFill="1" applyBorder="1" applyAlignment="1">
      <alignment horizontal="left"/>
    </xf>
    <xf numFmtId="0" fontId="55" fillId="3" borderId="0" xfId="3" applyFont="1" applyFill="1"/>
    <xf numFmtId="0" fontId="52" fillId="0" borderId="1" xfId="3" applyFont="1" applyFill="1" applyBorder="1" applyAlignment="1">
      <alignment horizontal="center" vertical="center" wrapText="1"/>
    </xf>
    <xf numFmtId="49" fontId="52" fillId="0" borderId="1" xfId="3" applyNumberFormat="1" applyFont="1" applyFill="1" applyBorder="1" applyAlignment="1">
      <alignment horizontal="center" vertical="center" wrapText="1"/>
    </xf>
    <xf numFmtId="0" fontId="52" fillId="0" borderId="0" xfId="3" applyFont="1" applyFill="1" applyBorder="1" applyAlignment="1">
      <alignment horizontal="center" vertical="center" wrapText="1"/>
    </xf>
    <xf numFmtId="49" fontId="52" fillId="0" borderId="0" xfId="3" applyNumberFormat="1" applyFont="1" applyFill="1" applyBorder="1" applyAlignment="1">
      <alignment horizontal="center" vertical="center" wrapText="1"/>
    </xf>
    <xf numFmtId="0" fontId="48" fillId="0" borderId="0" xfId="3" applyFont="1" applyFill="1" applyBorder="1" applyAlignment="1">
      <alignment horizontal="left"/>
    </xf>
    <xf numFmtId="0" fontId="48" fillId="3" borderId="10" xfId="3" applyFont="1" applyFill="1" applyBorder="1" applyAlignment="1">
      <alignment horizontal="left"/>
    </xf>
    <xf numFmtId="0" fontId="48" fillId="3" borderId="10" xfId="3" applyFont="1" applyFill="1" applyBorder="1" applyAlignment="1">
      <alignment horizontal="center"/>
    </xf>
    <xf numFmtId="49" fontId="48" fillId="3" borderId="10" xfId="3" applyNumberFormat="1" applyFont="1" applyFill="1" applyBorder="1" applyAlignment="1">
      <alignment horizontal="center"/>
    </xf>
    <xf numFmtId="0" fontId="52" fillId="3" borderId="0" xfId="3" applyFont="1" applyFill="1" applyAlignment="1">
      <alignment horizontal="center"/>
    </xf>
    <xf numFmtId="2" fontId="48" fillId="3" borderId="5" xfId="3" applyNumberFormat="1" applyFont="1" applyFill="1" applyBorder="1" applyAlignment="1">
      <alignment horizontal="center"/>
    </xf>
    <xf numFmtId="0" fontId="51" fillId="0" borderId="0" xfId="3" applyFont="1" applyFill="1" applyBorder="1" applyAlignment="1">
      <alignment horizontal="center" wrapText="1"/>
    </xf>
    <xf numFmtId="0" fontId="52" fillId="3" borderId="10" xfId="3" applyFont="1" applyFill="1" applyBorder="1" applyAlignment="1">
      <alignment horizontal="center" vertical="center" wrapText="1"/>
    </xf>
    <xf numFmtId="49" fontId="52" fillId="3" borderId="10" xfId="3" applyNumberFormat="1" applyFont="1" applyFill="1" applyBorder="1" applyAlignment="1">
      <alignment horizontal="center" vertical="center" wrapText="1"/>
    </xf>
    <xf numFmtId="0" fontId="52" fillId="3" borderId="5" xfId="3" applyFont="1" applyFill="1" applyBorder="1" applyAlignment="1">
      <alignment horizontal="center" vertical="center" wrapText="1"/>
    </xf>
    <xf numFmtId="49" fontId="52" fillId="3" borderId="5" xfId="3" applyNumberFormat="1" applyFont="1" applyFill="1" applyBorder="1" applyAlignment="1">
      <alignment horizontal="center" vertical="center" wrapText="1"/>
    </xf>
    <xf numFmtId="49" fontId="48" fillId="3" borderId="0" xfId="3" applyNumberFormat="1" applyFont="1" applyFill="1" applyAlignment="1">
      <alignment horizontal="center"/>
    </xf>
    <xf numFmtId="49" fontId="48" fillId="3" borderId="4" xfId="3" applyNumberFormat="1" applyFont="1" applyFill="1" applyBorder="1" applyAlignment="1">
      <alignment horizontal="center"/>
    </xf>
    <xf numFmtId="49" fontId="48" fillId="3" borderId="0" xfId="3" applyNumberFormat="1" applyFont="1" applyFill="1" applyBorder="1" applyAlignment="1">
      <alignment horizontal="center" vertical="center" wrapText="1"/>
    </xf>
    <xf numFmtId="0" fontId="48" fillId="3" borderId="0" xfId="3" applyFont="1" applyFill="1" applyBorder="1" applyAlignment="1">
      <alignment horizontal="center" vertical="center" wrapText="1"/>
    </xf>
    <xf numFmtId="0" fontId="48" fillId="3" borderId="4" xfId="3" applyFont="1" applyFill="1" applyBorder="1" applyAlignment="1">
      <alignment horizontal="left"/>
    </xf>
    <xf numFmtId="0" fontId="48" fillId="3" borderId="3" xfId="3" applyFont="1" applyFill="1" applyBorder="1"/>
    <xf numFmtId="0" fontId="48" fillId="0" borderId="5" xfId="3" applyFont="1" applyFill="1" applyBorder="1" applyAlignment="1">
      <alignment horizontal="left"/>
    </xf>
    <xf numFmtId="0" fontId="48" fillId="0" borderId="5" xfId="3" applyFont="1" applyFill="1" applyBorder="1" applyAlignment="1">
      <alignment horizontal="center"/>
    </xf>
    <xf numFmtId="49" fontId="48" fillId="0" borderId="5" xfId="3" applyNumberFormat="1" applyFont="1" applyFill="1" applyBorder="1" applyAlignment="1">
      <alignment horizontal="center"/>
    </xf>
    <xf numFmtId="0" fontId="48" fillId="0" borderId="10" xfId="3" applyFont="1" applyFill="1" applyBorder="1" applyAlignment="1">
      <alignment horizontal="left"/>
    </xf>
    <xf numFmtId="0" fontId="48" fillId="0" borderId="10" xfId="3" applyFont="1" applyFill="1" applyBorder="1" applyAlignment="1">
      <alignment horizontal="center"/>
    </xf>
    <xf numFmtId="49" fontId="48" fillId="0" borderId="10" xfId="3" applyNumberFormat="1" applyFont="1" applyFill="1" applyBorder="1" applyAlignment="1">
      <alignment horizontal="center"/>
    </xf>
    <xf numFmtId="0" fontId="48" fillId="3" borderId="0" xfId="3" applyFont="1" applyFill="1" applyAlignment="1">
      <alignment horizontal="left"/>
    </xf>
    <xf numFmtId="0" fontId="48" fillId="3" borderId="0" xfId="3" applyFont="1" applyFill="1"/>
    <xf numFmtId="49" fontId="48" fillId="3" borderId="0" xfId="3" applyNumberFormat="1" applyFont="1" applyFill="1"/>
  </cellXfs>
  <cellStyles count="18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2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3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2015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II-5'!$L$15:$L$16</c:f>
              <c:numCache>
                <c:formatCode>_(* #,##0.00_);_(* \(#,##0.00\);_(* "-"??_);_(@_)</c:formatCode>
                <c:ptCount val="2"/>
                <c:pt idx="0">
                  <c:v>4180.7000000000007</c:v>
                </c:pt>
                <c:pt idx="1">
                  <c:v>2089.2579999999998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Linea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Período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II-5'!$B$11:$C$13,'CAP II-5'!$B$16:$C$26,'CAP II-5'!$B$27:$C$33)</c:f>
              <c:multiLvlStrCache>
                <c:ptCount val="21"/>
                <c:lvl>
                  <c:pt idx="0">
                    <c:v>ENDE TRANSMISION</c:v>
                  </c:pt>
                  <c:pt idx="1">
                    <c:v>ISA</c:v>
                  </c:pt>
                  <c:pt idx="2">
                    <c:v>ENDE</c:v>
                  </c:pt>
                  <c:pt idx="3">
                    <c:v>ENDE TRANSMISION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</c:v>
                  </c:pt>
                  <c:pt idx="7">
                    <c:v>ELFEC</c:v>
                  </c:pt>
                  <c:pt idx="8">
                    <c:v>ELFEO</c:v>
                  </c:pt>
                  <c:pt idx="9">
                    <c:v>SEPSA</c:v>
                  </c:pt>
                  <c:pt idx="10">
                    <c:v>EMIRSA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SETAR</c:v>
                  </c:pt>
                  <c:pt idx="14">
                    <c:v>COBEE</c:v>
                  </c:pt>
                  <c:pt idx="15">
                    <c:v>HB</c:v>
                  </c:pt>
                  <c:pt idx="16">
                    <c:v>ERESA</c:v>
                  </c:pt>
                  <c:pt idx="17">
                    <c:v>EGSA</c:v>
                  </c:pt>
                  <c:pt idx="18">
                    <c:v>CECBB</c:v>
                  </c:pt>
                  <c:pt idx="19">
                    <c:v>GE</c:v>
                  </c:pt>
                  <c:pt idx="20">
                    <c:v>ENDE ANDINA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4">
                    <c:v>LINEAS ASOCIADAS     A LA GENERACIÓN</c:v>
                  </c:pt>
                </c:lvl>
              </c:multiLvlStrCache>
            </c:multiLvlStrRef>
          </c:cat>
          <c:val>
            <c:numRef>
              <c:f>('CAP II-5'!$G$11:$G$13,'CAP II-5'!$G$16:$G$26,'CAP II-5'!$G$27:$G$33)</c:f>
              <c:numCache>
                <c:formatCode>_(* #,##0.00_);_(* \(#,##0.00\);_(* "-"??_);_(@_)</c:formatCode>
                <c:ptCount val="21"/>
                <c:pt idx="0">
                  <c:v>2190.2800000000002</c:v>
                </c:pt>
                <c:pt idx="1">
                  <c:v>587</c:v>
                </c:pt>
                <c:pt idx="2">
                  <c:v>1403.42</c:v>
                </c:pt>
                <c:pt idx="3">
                  <c:v>241.6</c:v>
                </c:pt>
                <c:pt idx="4">
                  <c:v>172</c:v>
                </c:pt>
                <c:pt idx="5">
                  <c:v>225.42999999999998</c:v>
                </c:pt>
                <c:pt idx="6">
                  <c:v>280.108</c:v>
                </c:pt>
                <c:pt idx="7">
                  <c:v>40.700000000000003</c:v>
                </c:pt>
                <c:pt idx="8">
                  <c:v>461.99999999999989</c:v>
                </c:pt>
                <c:pt idx="9">
                  <c:v>81.97</c:v>
                </c:pt>
                <c:pt idx="10">
                  <c:v>61.3</c:v>
                </c:pt>
                <c:pt idx="11">
                  <c:v>2.11</c:v>
                </c:pt>
                <c:pt idx="12">
                  <c:v>1.9</c:v>
                </c:pt>
                <c:pt idx="13">
                  <c:v>84.3</c:v>
                </c:pt>
                <c:pt idx="14">
                  <c:v>338.53999999999996</c:v>
                </c:pt>
                <c:pt idx="15">
                  <c:v>17.7</c:v>
                </c:pt>
                <c:pt idx="16">
                  <c:v>65.7</c:v>
                </c:pt>
                <c:pt idx="17">
                  <c:v>0.3</c:v>
                </c:pt>
                <c:pt idx="18">
                  <c:v>5.5</c:v>
                </c:pt>
                <c:pt idx="19">
                  <c:v>6.6</c:v>
                </c:pt>
                <c:pt idx="20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7088"/>
        <c:axId val="44631168"/>
      </c:barChart>
      <c:catAx>
        <c:axId val="4461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44631168"/>
        <c:crosses val="autoZero"/>
        <c:auto val="1"/>
        <c:lblAlgn val="ctr"/>
        <c:lblOffset val="100"/>
        <c:noMultiLvlLbl val="0"/>
      </c:catAx>
      <c:valAx>
        <c:axId val="446311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4617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1913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41</xdr:row>
      <xdr:rowOff>0</xdr:rowOff>
    </xdr:from>
    <xdr:to>
      <xdr:col>4</xdr:col>
      <xdr:colOff>114300</xdr:colOff>
      <xdr:row>42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5533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37</xdr:row>
      <xdr:rowOff>100012</xdr:rowOff>
    </xdr:from>
    <xdr:to>
      <xdr:col>7</xdr:col>
      <xdr:colOff>361950</xdr:colOff>
      <xdr:row>52</xdr:row>
      <xdr:rowOff>123825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55</xdr:row>
      <xdr:rowOff>66675</xdr:rowOff>
    </xdr:from>
    <xdr:to>
      <xdr:col>7</xdr:col>
      <xdr:colOff>447675</xdr:colOff>
      <xdr:row>74</xdr:row>
      <xdr:rowOff>76200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5\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S.T.I.</v>
          </cell>
          <cell r="C11" t="str">
            <v>ENDE TRANSMISION</v>
          </cell>
          <cell r="G11">
            <v>2190.2800000000002</v>
          </cell>
        </row>
        <row r="12">
          <cell r="C12" t="str">
            <v>ISA</v>
          </cell>
          <cell r="G12">
            <v>587</v>
          </cell>
        </row>
        <row r="13">
          <cell r="C13" t="str">
            <v>ENDE</v>
          </cell>
          <cell r="G13">
            <v>1403.42</v>
          </cell>
        </row>
        <row r="15">
          <cell r="K15" t="str">
            <v xml:space="preserve">Total S.T.I. </v>
          </cell>
          <cell r="L15">
            <v>4180.7000000000007</v>
          </cell>
        </row>
        <row r="16">
          <cell r="B16" t="str">
            <v>FUERA DEL S.T.I.</v>
          </cell>
          <cell r="C16" t="str">
            <v>ENDE TRANSMISION</v>
          </cell>
          <cell r="G16">
            <v>241.6</v>
          </cell>
          <cell r="K16" t="str">
            <v>Total Fuera del S.T.I.</v>
          </cell>
          <cell r="L16">
            <v>2089.2579999999998</v>
          </cell>
        </row>
        <row r="17">
          <cell r="C17" t="str">
            <v>SAN CRISTOBAL TESA</v>
          </cell>
          <cell r="G17">
            <v>172</v>
          </cell>
        </row>
        <row r="18">
          <cell r="C18" t="str">
            <v>DELAPAZ</v>
          </cell>
          <cell r="G18">
            <v>225.42999999999998</v>
          </cell>
        </row>
        <row r="19">
          <cell r="C19" t="str">
            <v>CRE</v>
          </cell>
          <cell r="G19">
            <v>280.108</v>
          </cell>
        </row>
        <row r="20">
          <cell r="C20" t="str">
            <v>ELFEC</v>
          </cell>
          <cell r="G20">
            <v>40.700000000000003</v>
          </cell>
        </row>
        <row r="21">
          <cell r="C21" t="str">
            <v>ELFEO</v>
          </cell>
          <cell r="G21">
            <v>461.99999999999989</v>
          </cell>
        </row>
        <row r="22">
          <cell r="C22" t="str">
            <v>SEPSA</v>
          </cell>
          <cell r="G22">
            <v>81.97</v>
          </cell>
        </row>
        <row r="23">
          <cell r="C23" t="str">
            <v>EMIRSA</v>
          </cell>
          <cell r="G23">
            <v>61.3</v>
          </cell>
        </row>
        <row r="24">
          <cell r="C24" t="str">
            <v>COBOCE</v>
          </cell>
          <cell r="G24">
            <v>2.11</v>
          </cell>
        </row>
        <row r="25">
          <cell r="C25" t="str">
            <v>CMVINTO</v>
          </cell>
          <cell r="G25">
            <v>1.9</v>
          </cell>
        </row>
        <row r="26">
          <cell r="C26" t="str">
            <v>SETAR</v>
          </cell>
          <cell r="G26">
            <v>84.3</v>
          </cell>
        </row>
        <row r="27">
          <cell r="B27" t="str">
            <v>LINEAS ASOCIADAS     A LA GENERACIÓN</v>
          </cell>
          <cell r="C27" t="str">
            <v>COBEE</v>
          </cell>
          <cell r="G27">
            <v>338.53999999999996</v>
          </cell>
        </row>
        <row r="28">
          <cell r="C28" t="str">
            <v>HB</v>
          </cell>
          <cell r="G28">
            <v>17.7</v>
          </cell>
        </row>
        <row r="29">
          <cell r="C29" t="str">
            <v>ERESA</v>
          </cell>
          <cell r="G29">
            <v>65.7</v>
          </cell>
        </row>
        <row r="30">
          <cell r="C30" t="str">
            <v>EGSA</v>
          </cell>
          <cell r="G30">
            <v>0.3</v>
          </cell>
        </row>
        <row r="31">
          <cell r="C31" t="str">
            <v>CECBB</v>
          </cell>
          <cell r="G31">
            <v>5.5</v>
          </cell>
        </row>
        <row r="32">
          <cell r="C32" t="str">
            <v>GE</v>
          </cell>
          <cell r="G32">
            <v>6.6</v>
          </cell>
        </row>
        <row r="33">
          <cell r="C33" t="str">
            <v>ENDE ANDINA</v>
          </cell>
          <cell r="G33">
            <v>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40"/>
  <sheetViews>
    <sheetView showGridLines="0" tabSelected="1" workbookViewId="0">
      <selection activeCell="B1" sqref="B1:H1"/>
    </sheetView>
  </sheetViews>
  <sheetFormatPr baseColWidth="10" defaultRowHeight="15"/>
  <cols>
    <col min="1" max="1" width="11.42578125" style="3"/>
    <col min="2" max="2" width="10.42578125" style="8" customWidth="1"/>
    <col min="3" max="3" width="16.85546875" style="8" customWidth="1"/>
    <col min="4" max="8" width="9.42578125" style="8" customWidth="1"/>
    <col min="9" max="16384" width="11.42578125" style="3"/>
  </cols>
  <sheetData>
    <row r="1" spans="2:15" ht="15.75" customHeight="1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2:15" ht="15.75" customHeight="1">
      <c r="B2" s="1" t="s">
        <v>1</v>
      </c>
      <c r="C2" s="1"/>
      <c r="D2" s="1"/>
      <c r="E2" s="1"/>
      <c r="F2" s="1"/>
      <c r="G2" s="1"/>
      <c r="H2" s="1"/>
      <c r="I2" s="2"/>
      <c r="J2" s="2"/>
      <c r="K2" s="2"/>
      <c r="L2" s="2"/>
      <c r="M2" s="2"/>
    </row>
    <row r="3" spans="2:15" ht="15" customHeight="1">
      <c r="B3" s="4" t="s">
        <v>2</v>
      </c>
      <c r="C3" s="4"/>
      <c r="D3" s="4"/>
      <c r="E3" s="4"/>
      <c r="F3" s="4"/>
      <c r="G3" s="4"/>
      <c r="H3" s="4"/>
    </row>
    <row r="4" spans="2:15" ht="9" customHeight="1">
      <c r="B4" s="5"/>
      <c r="C4" s="5"/>
      <c r="D4" s="5"/>
      <c r="E4" s="5"/>
      <c r="F4" s="5"/>
      <c r="G4" s="5"/>
      <c r="H4" s="5"/>
    </row>
    <row r="5" spans="2:15" ht="15" customHeight="1">
      <c r="B5" s="6"/>
      <c r="C5" s="6"/>
      <c r="D5" s="6"/>
      <c r="E5" s="6"/>
      <c r="F5" s="6"/>
      <c r="G5" s="6"/>
      <c r="H5" s="6"/>
    </row>
    <row r="6" spans="2:15" ht="13.5" customHeight="1">
      <c r="B6" s="7"/>
      <c r="C6" s="7"/>
      <c r="D6" s="7"/>
      <c r="E6" s="7"/>
      <c r="F6" s="7"/>
      <c r="G6" s="7"/>
      <c r="H6" s="7"/>
    </row>
    <row r="7" spans="2:15" ht="15.75" customHeight="1">
      <c r="D7" s="9" t="s">
        <v>3</v>
      </c>
      <c r="E7" s="9"/>
      <c r="F7" s="9"/>
      <c r="G7" s="10" t="s">
        <v>4</v>
      </c>
      <c r="H7" s="11" t="s">
        <v>5</v>
      </c>
    </row>
    <row r="8" spans="2:15">
      <c r="B8" s="12" t="s">
        <v>6</v>
      </c>
      <c r="C8" s="10" t="s">
        <v>7</v>
      </c>
      <c r="D8" s="13" t="s">
        <v>8</v>
      </c>
      <c r="E8" s="13" t="s">
        <v>9</v>
      </c>
      <c r="F8" s="13" t="s">
        <v>10</v>
      </c>
      <c r="G8" s="10"/>
      <c r="H8" s="11"/>
    </row>
    <row r="9" spans="2:15">
      <c r="B9" s="14"/>
      <c r="C9" s="10"/>
      <c r="D9" s="15" t="s">
        <v>11</v>
      </c>
      <c r="E9" s="15"/>
      <c r="F9" s="15"/>
      <c r="G9" s="16"/>
      <c r="H9" s="17"/>
    </row>
    <row r="10" spans="2:15" ht="4.5" customHeight="1">
      <c r="B10" s="18"/>
      <c r="C10" s="19"/>
      <c r="D10" s="18"/>
      <c r="E10" s="18"/>
      <c r="F10" s="18"/>
      <c r="G10" s="18"/>
      <c r="H10" s="18"/>
    </row>
    <row r="11" spans="2:15">
      <c r="B11" s="20" t="s">
        <v>12</v>
      </c>
      <c r="C11" s="21" t="s">
        <v>13</v>
      </c>
      <c r="D11" s="22">
        <v>991.73000000000013</v>
      </c>
      <c r="E11" s="22">
        <v>1086.4399999999998</v>
      </c>
      <c r="F11" s="22">
        <v>112.10999999999999</v>
      </c>
      <c r="G11" s="23">
        <f>+SUM(D11:F11)</f>
        <v>2190.2800000000002</v>
      </c>
      <c r="H11" s="24">
        <f>G11/G36</f>
        <v>0.34932929375284494</v>
      </c>
      <c r="I11" s="25"/>
      <c r="J11" s="26"/>
      <c r="K11" s="26"/>
      <c r="L11" s="26"/>
      <c r="M11" s="26"/>
      <c r="N11" s="26"/>
      <c r="O11" s="27"/>
    </row>
    <row r="12" spans="2:15">
      <c r="B12" s="20"/>
      <c r="C12" s="21" t="s">
        <v>14</v>
      </c>
      <c r="D12" s="22">
        <v>587</v>
      </c>
      <c r="E12" s="28" t="s">
        <v>15</v>
      </c>
      <c r="F12" s="28" t="s">
        <v>15</v>
      </c>
      <c r="G12" s="23">
        <f t="shared" ref="G12:G13" si="0">+SUM(D12:F12)</f>
        <v>587</v>
      </c>
      <c r="H12" s="24">
        <f>G12/G36</f>
        <v>9.3621041799642035E-2</v>
      </c>
      <c r="I12" s="25"/>
      <c r="J12" s="29"/>
      <c r="K12" s="29"/>
      <c r="L12" s="29"/>
      <c r="M12" s="27"/>
      <c r="N12" s="26"/>
      <c r="O12" s="27"/>
    </row>
    <row r="13" spans="2:15">
      <c r="B13" s="30"/>
      <c r="C13" s="21" t="s">
        <v>16</v>
      </c>
      <c r="D13" s="22">
        <v>912.37</v>
      </c>
      <c r="E13" s="22">
        <v>491.04999999999995</v>
      </c>
      <c r="F13" s="28" t="s">
        <v>15</v>
      </c>
      <c r="G13" s="23">
        <f t="shared" si="0"/>
        <v>1403.42</v>
      </c>
      <c r="H13" s="24">
        <f>G13/G36</f>
        <v>0.22383244034489544</v>
      </c>
      <c r="I13" s="25"/>
      <c r="J13" s="29"/>
      <c r="K13" s="29"/>
      <c r="L13" s="29"/>
      <c r="M13" s="27"/>
      <c r="N13" s="26"/>
      <c r="O13" s="27"/>
    </row>
    <row r="14" spans="2:15" ht="15" customHeight="1">
      <c r="B14" s="31" t="s">
        <v>17</v>
      </c>
      <c r="C14" s="31"/>
      <c r="D14" s="32">
        <f>+SUM(D11:D13)</f>
        <v>2491.1</v>
      </c>
      <c r="E14" s="32">
        <f>+SUM(E11:E13)</f>
        <v>1577.4899999999998</v>
      </c>
      <c r="F14" s="32">
        <f>+SUM(F11:F13)</f>
        <v>112.10999999999999</v>
      </c>
      <c r="G14" s="32">
        <f>+SUM(G11:G13)</f>
        <v>4180.7000000000007</v>
      </c>
      <c r="H14" s="33">
        <f>+SUM(H11:H13)</f>
        <v>0.66678277589738244</v>
      </c>
      <c r="I14" s="25"/>
      <c r="J14" s="29"/>
      <c r="K14" s="34"/>
      <c r="L14" s="35"/>
      <c r="M14" s="27"/>
      <c r="N14" s="26"/>
      <c r="O14" s="27"/>
    </row>
    <row r="15" spans="2:15" ht="15.75" customHeight="1">
      <c r="B15" s="30"/>
      <c r="C15" s="36"/>
      <c r="D15" s="23"/>
      <c r="E15" s="23"/>
      <c r="F15" s="23"/>
      <c r="G15" s="23"/>
      <c r="H15" s="37"/>
      <c r="I15" s="25"/>
      <c r="J15" s="29"/>
      <c r="K15" s="35" t="s">
        <v>17</v>
      </c>
      <c r="L15" s="34">
        <f>+G14</f>
        <v>4180.7000000000007</v>
      </c>
      <c r="M15" s="27"/>
      <c r="N15" s="26"/>
      <c r="O15" s="27"/>
    </row>
    <row r="16" spans="2:15" ht="12.75" customHeight="1">
      <c r="B16" s="20" t="s">
        <v>18</v>
      </c>
      <c r="C16" s="21" t="s">
        <v>13</v>
      </c>
      <c r="D16" s="28" t="s">
        <v>15</v>
      </c>
      <c r="E16" s="22">
        <v>63.9</v>
      </c>
      <c r="F16" s="22">
        <v>177.7</v>
      </c>
      <c r="G16" s="23">
        <f t="shared" ref="G16:G33" si="1">+SUM(D16:F16)</f>
        <v>241.6</v>
      </c>
      <c r="H16" s="24">
        <f>+G16/G36</f>
        <v>3.8532953490278556E-2</v>
      </c>
      <c r="I16" s="25"/>
      <c r="J16" s="29"/>
      <c r="K16" s="35" t="s">
        <v>19</v>
      </c>
      <c r="L16" s="34">
        <f>+G34</f>
        <v>2089.2579999999998</v>
      </c>
      <c r="M16" s="27"/>
      <c r="N16" s="26"/>
      <c r="O16" s="27"/>
    </row>
    <row r="17" spans="2:15" ht="15" customHeight="1">
      <c r="B17" s="20"/>
      <c r="C17" s="21" t="s">
        <v>20</v>
      </c>
      <c r="D17" s="22">
        <v>172</v>
      </c>
      <c r="E17" s="28" t="s">
        <v>15</v>
      </c>
      <c r="F17" s="28" t="s">
        <v>15</v>
      </c>
      <c r="G17" s="23">
        <f t="shared" si="1"/>
        <v>172</v>
      </c>
      <c r="H17" s="24">
        <f>+G17/G36</f>
        <v>2.743240066360891E-2</v>
      </c>
      <c r="I17" s="25"/>
      <c r="J17" s="29"/>
      <c r="K17" s="35"/>
      <c r="L17" s="35"/>
      <c r="M17" s="27"/>
      <c r="N17" s="26"/>
      <c r="O17" s="27"/>
    </row>
    <row r="18" spans="2:15" ht="15" customHeight="1">
      <c r="B18" s="20"/>
      <c r="C18" s="21" t="s">
        <v>21</v>
      </c>
      <c r="D18" s="28" t="s">
        <v>15</v>
      </c>
      <c r="E18" s="22">
        <v>38.82</v>
      </c>
      <c r="F18" s="22">
        <v>186.60999999999999</v>
      </c>
      <c r="G18" s="23">
        <f t="shared" si="1"/>
        <v>225.42999999999998</v>
      </c>
      <c r="H18" s="24">
        <f>+G18/G36</f>
        <v>3.5953988846496254E-2</v>
      </c>
      <c r="I18" s="25"/>
      <c r="J18" s="29"/>
      <c r="K18" s="35"/>
      <c r="L18" s="35"/>
      <c r="M18" s="27"/>
      <c r="N18" s="26"/>
      <c r="O18" s="27"/>
    </row>
    <row r="19" spans="2:15" ht="15" customHeight="1">
      <c r="B19" s="20"/>
      <c r="C19" s="21" t="s">
        <v>22</v>
      </c>
      <c r="D19" s="28" t="s">
        <v>15</v>
      </c>
      <c r="E19" s="22">
        <v>71.3</v>
      </c>
      <c r="F19" s="22">
        <v>208.80799999999999</v>
      </c>
      <c r="G19" s="23">
        <f t="shared" si="1"/>
        <v>280.108</v>
      </c>
      <c r="H19" s="24">
        <f>+G19/G36</f>
        <v>4.4674621424896303E-2</v>
      </c>
      <c r="I19" s="25"/>
      <c r="J19" s="29"/>
      <c r="K19" s="35"/>
      <c r="L19" s="35"/>
      <c r="M19" s="27"/>
      <c r="N19" s="26"/>
      <c r="O19" s="27"/>
    </row>
    <row r="20" spans="2:15">
      <c r="B20" s="20"/>
      <c r="C20" s="21" t="s">
        <v>23</v>
      </c>
      <c r="D20" s="28" t="s">
        <v>15</v>
      </c>
      <c r="E20" s="22">
        <v>40.700000000000003</v>
      </c>
      <c r="F20" s="28" t="s">
        <v>15</v>
      </c>
      <c r="G20" s="23">
        <f t="shared" si="1"/>
        <v>40.700000000000003</v>
      </c>
      <c r="H20" s="24">
        <f>+G20/G36</f>
        <v>6.4912715523772245E-3</v>
      </c>
      <c r="I20" s="25"/>
      <c r="J20" s="26"/>
      <c r="K20" s="26"/>
      <c r="L20" s="26"/>
      <c r="M20" s="27"/>
      <c r="N20" s="27"/>
      <c r="O20" s="27"/>
    </row>
    <row r="21" spans="2:15">
      <c r="B21" s="20"/>
      <c r="C21" s="21" t="s">
        <v>24</v>
      </c>
      <c r="D21" s="28" t="s">
        <v>15</v>
      </c>
      <c r="E21" s="28" t="s">
        <v>15</v>
      </c>
      <c r="F21" s="28">
        <v>461.99999999999989</v>
      </c>
      <c r="G21" s="23">
        <f t="shared" si="1"/>
        <v>461.99999999999989</v>
      </c>
      <c r="H21" s="24">
        <f>+G21/G36</f>
        <v>7.3684704108065768E-2</v>
      </c>
      <c r="I21" s="25"/>
      <c r="J21" s="26"/>
      <c r="K21" s="26"/>
      <c r="L21" s="26"/>
      <c r="M21" s="27"/>
      <c r="N21" s="27"/>
      <c r="O21" s="27"/>
    </row>
    <row r="22" spans="2:15">
      <c r="B22" s="20"/>
      <c r="C22" s="21" t="s">
        <v>25</v>
      </c>
      <c r="D22" s="28" t="s">
        <v>15</v>
      </c>
      <c r="E22" s="28">
        <v>3.74</v>
      </c>
      <c r="F22" s="22">
        <v>78.23</v>
      </c>
      <c r="G22" s="23">
        <f t="shared" si="1"/>
        <v>81.97</v>
      </c>
      <c r="H22" s="24">
        <f>+G22/G36</f>
        <v>1.3073452804628035E-2</v>
      </c>
      <c r="I22" s="25"/>
      <c r="J22" s="27"/>
      <c r="K22" s="27"/>
      <c r="L22" s="27"/>
      <c r="M22" s="27"/>
      <c r="N22" s="27"/>
      <c r="O22" s="27"/>
    </row>
    <row r="23" spans="2:15">
      <c r="B23" s="20"/>
      <c r="C23" s="21" t="s">
        <v>26</v>
      </c>
      <c r="D23" s="28" t="s">
        <v>15</v>
      </c>
      <c r="E23" s="22">
        <v>61.3</v>
      </c>
      <c r="F23" s="28" t="s">
        <v>15</v>
      </c>
      <c r="G23" s="23">
        <f t="shared" si="1"/>
        <v>61.3</v>
      </c>
      <c r="H23" s="24">
        <f>+G23/G36</f>
        <v>9.7767800039489892E-3</v>
      </c>
      <c r="I23" s="25"/>
      <c r="J23" s="27"/>
      <c r="K23" s="27"/>
      <c r="L23" s="27"/>
      <c r="M23" s="27"/>
      <c r="N23" s="27"/>
      <c r="O23" s="27"/>
    </row>
    <row r="24" spans="2:15">
      <c r="B24" s="20"/>
      <c r="C24" s="21" t="s">
        <v>27</v>
      </c>
      <c r="D24" s="28" t="s">
        <v>15</v>
      </c>
      <c r="E24" s="22">
        <v>2.11</v>
      </c>
      <c r="F24" s="28" t="s">
        <v>15</v>
      </c>
      <c r="G24" s="23">
        <f t="shared" si="1"/>
        <v>2.11</v>
      </c>
      <c r="H24" s="24">
        <f>+G24/G36</f>
        <v>3.3652538023380696E-4</v>
      </c>
      <c r="I24" s="25"/>
      <c r="J24" s="27"/>
      <c r="K24" s="27"/>
      <c r="L24" s="27"/>
      <c r="M24" s="27"/>
      <c r="N24" s="27"/>
      <c r="O24" s="27"/>
    </row>
    <row r="25" spans="2:15">
      <c r="B25" s="20"/>
      <c r="C25" s="21" t="s">
        <v>28</v>
      </c>
      <c r="D25" s="28" t="s">
        <v>15</v>
      </c>
      <c r="E25" s="28" t="s">
        <v>15</v>
      </c>
      <c r="F25" s="28">
        <v>1.9</v>
      </c>
      <c r="G25" s="23">
        <f t="shared" si="1"/>
        <v>1.9</v>
      </c>
      <c r="H25" s="24">
        <f>+G25/G36</f>
        <v>3.0303233291195886E-4</v>
      </c>
      <c r="I25" s="25"/>
      <c r="J25" s="27"/>
      <c r="K25" s="27"/>
      <c r="L25" s="27"/>
      <c r="M25" s="27"/>
      <c r="N25" s="27"/>
      <c r="O25" s="27"/>
    </row>
    <row r="26" spans="2:15">
      <c r="B26" s="38"/>
      <c r="C26" s="39" t="s">
        <v>29</v>
      </c>
      <c r="D26" s="40" t="s">
        <v>15</v>
      </c>
      <c r="E26" s="41" t="s">
        <v>15</v>
      </c>
      <c r="F26" s="41">
        <v>84.3</v>
      </c>
      <c r="G26" s="42">
        <f t="shared" si="1"/>
        <v>84.3</v>
      </c>
      <c r="H26" s="43">
        <f>+G26/G36</f>
        <v>1.3445066139199017E-2</v>
      </c>
      <c r="I26" s="25"/>
      <c r="J26" s="27"/>
      <c r="K26" s="27"/>
      <c r="L26" s="27"/>
      <c r="M26" s="27"/>
      <c r="N26" s="27"/>
      <c r="O26" s="27"/>
    </row>
    <row r="27" spans="2:15">
      <c r="B27" s="20" t="s">
        <v>30</v>
      </c>
      <c r="C27" s="21" t="s">
        <v>31</v>
      </c>
      <c r="D27" s="44" t="s">
        <v>15</v>
      </c>
      <c r="E27" s="23">
        <v>204.53999999999996</v>
      </c>
      <c r="F27" s="23">
        <v>134</v>
      </c>
      <c r="G27" s="23">
        <f t="shared" si="1"/>
        <v>338.53999999999996</v>
      </c>
      <c r="H27" s="24">
        <f>+G27/G36</f>
        <v>5.399398209684976E-2</v>
      </c>
      <c r="I27" s="25"/>
      <c r="J27" s="27"/>
      <c r="K27" s="27"/>
      <c r="L27" s="27"/>
      <c r="M27" s="27"/>
      <c r="N27" s="27"/>
      <c r="O27" s="27"/>
    </row>
    <row r="28" spans="2:15">
      <c r="B28" s="20"/>
      <c r="C28" s="21" t="s">
        <v>32</v>
      </c>
      <c r="D28" s="28" t="s">
        <v>15</v>
      </c>
      <c r="E28" s="22">
        <v>17.7</v>
      </c>
      <c r="F28" s="28" t="s">
        <v>15</v>
      </c>
      <c r="G28" s="23">
        <f t="shared" si="1"/>
        <v>17.7</v>
      </c>
      <c r="H28" s="24">
        <f>+G28/G36</f>
        <v>2.8229854171271957E-3</v>
      </c>
      <c r="I28" s="25"/>
      <c r="J28" s="27"/>
      <c r="K28" s="27"/>
      <c r="L28" s="27"/>
      <c r="M28" s="27"/>
      <c r="N28" s="27"/>
      <c r="O28" s="27"/>
    </row>
    <row r="29" spans="2:15">
      <c r="B29" s="20"/>
      <c r="C29" s="21" t="s">
        <v>33</v>
      </c>
      <c r="D29" s="28" t="s">
        <v>15</v>
      </c>
      <c r="E29" s="28" t="s">
        <v>15</v>
      </c>
      <c r="F29" s="22">
        <v>65.7</v>
      </c>
      <c r="G29" s="23">
        <f t="shared" si="1"/>
        <v>65.7</v>
      </c>
      <c r="H29" s="24">
        <f>+G29/G36</f>
        <v>1.0478539090692473E-2</v>
      </c>
      <c r="I29" s="25"/>
    </row>
    <row r="30" spans="2:15">
      <c r="B30" s="20"/>
      <c r="C30" s="21" t="s">
        <v>34</v>
      </c>
      <c r="D30" s="28" t="s">
        <v>15</v>
      </c>
      <c r="E30" s="28" t="s">
        <v>15</v>
      </c>
      <c r="F30" s="22">
        <v>0.3</v>
      </c>
      <c r="G30" s="23">
        <f t="shared" si="1"/>
        <v>0.3</v>
      </c>
      <c r="H30" s="24">
        <f>+G30/G36</f>
        <v>4.7847210459782981E-5</v>
      </c>
      <c r="I30" s="25"/>
    </row>
    <row r="31" spans="2:15">
      <c r="B31" s="20"/>
      <c r="C31" s="21" t="s">
        <v>35</v>
      </c>
      <c r="D31" s="22">
        <v>5.5</v>
      </c>
      <c r="E31" s="28" t="s">
        <v>15</v>
      </c>
      <c r="F31" s="28" t="s">
        <v>15</v>
      </c>
      <c r="G31" s="23">
        <f t="shared" si="1"/>
        <v>5.5</v>
      </c>
      <c r="H31" s="24">
        <f>+G31/G36</f>
        <v>8.7719885842935466E-4</v>
      </c>
      <c r="I31" s="25"/>
    </row>
    <row r="32" spans="2:15">
      <c r="B32" s="20"/>
      <c r="C32" s="21" t="s">
        <v>36</v>
      </c>
      <c r="D32" s="28" t="s">
        <v>15</v>
      </c>
      <c r="E32" s="22">
        <v>6.6</v>
      </c>
      <c r="F32" s="28" t="s">
        <v>15</v>
      </c>
      <c r="G32" s="23">
        <f t="shared" si="1"/>
        <v>6.6</v>
      </c>
      <c r="H32" s="24">
        <f>+G32/G36</f>
        <v>1.0526386301152255E-3</v>
      </c>
      <c r="I32" s="25"/>
    </row>
    <row r="33" spans="2:9">
      <c r="B33" s="30"/>
      <c r="C33" s="21" t="s">
        <v>37</v>
      </c>
      <c r="D33" s="22">
        <v>1.5</v>
      </c>
      <c r="E33" s="28" t="s">
        <v>15</v>
      </c>
      <c r="F33" s="28" t="s">
        <v>15</v>
      </c>
      <c r="G33" s="23">
        <f t="shared" si="1"/>
        <v>1.5</v>
      </c>
      <c r="H33" s="24">
        <f>+G33/G36</f>
        <v>2.3923605229891491E-4</v>
      </c>
      <c r="I33" s="25"/>
    </row>
    <row r="34" spans="2:9">
      <c r="B34" s="45" t="s">
        <v>19</v>
      </c>
      <c r="C34" s="45"/>
      <c r="D34" s="32">
        <f>+SUM(D16:D33)</f>
        <v>179</v>
      </c>
      <c r="E34" s="32">
        <f>+SUM(E16:E33)</f>
        <v>510.71</v>
      </c>
      <c r="F34" s="32">
        <f>+SUM(F16:F33)</f>
        <v>1399.548</v>
      </c>
      <c r="G34" s="32">
        <f>+SUM(G16:G33)</f>
        <v>2089.2579999999998</v>
      </c>
      <c r="H34" s="46">
        <f>+SUM(H16:H33)</f>
        <v>0.33321722410261756</v>
      </c>
      <c r="I34" s="47"/>
    </row>
    <row r="35" spans="2:9">
      <c r="B35" s="48"/>
      <c r="C35" s="49"/>
      <c r="D35" s="23"/>
      <c r="E35" s="23"/>
      <c r="F35" s="23"/>
      <c r="G35" s="23"/>
      <c r="H35" s="37"/>
      <c r="I35" s="25"/>
    </row>
    <row r="36" spans="2:9" ht="17.25" customHeight="1">
      <c r="B36" s="50" t="s">
        <v>38</v>
      </c>
      <c r="C36" s="50"/>
      <c r="D36" s="51">
        <f>+D14+D34</f>
        <v>2670.1</v>
      </c>
      <c r="E36" s="51">
        <f>+E14+E34</f>
        <v>2088.1999999999998</v>
      </c>
      <c r="F36" s="51">
        <f>+F14+F34</f>
        <v>1511.6579999999999</v>
      </c>
      <c r="G36" s="51">
        <f>+G14+G34</f>
        <v>6269.9580000000005</v>
      </c>
      <c r="H36" s="52">
        <f>+H14+H34</f>
        <v>1</v>
      </c>
    </row>
    <row r="37" spans="2:9" ht="11.25" customHeight="1">
      <c r="B37" s="53" t="s">
        <v>39</v>
      </c>
      <c r="C37" s="53"/>
      <c r="D37" s="53"/>
      <c r="E37" s="53"/>
      <c r="F37" s="53"/>
      <c r="G37" s="53"/>
      <c r="H37" s="53"/>
    </row>
    <row r="38" spans="2:9" ht="14.25" customHeight="1">
      <c r="B38" s="54"/>
      <c r="C38" s="54"/>
      <c r="D38" s="54"/>
      <c r="E38" s="54"/>
      <c r="F38" s="54"/>
      <c r="G38" s="54"/>
      <c r="H38" s="54"/>
    </row>
    <row r="39" spans="2:9" ht="15.75" customHeight="1">
      <c r="B39" s="3"/>
      <c r="C39" s="3"/>
      <c r="D39" s="3"/>
      <c r="E39" s="3"/>
      <c r="F39" s="3"/>
      <c r="G39" s="3"/>
      <c r="H39" s="3"/>
    </row>
    <row r="40" spans="2:9" ht="13.5" customHeight="1"/>
  </sheetData>
  <mergeCells count="18">
    <mergeCell ref="B37:H37"/>
    <mergeCell ref="B38:H38"/>
    <mergeCell ref="B11:B12"/>
    <mergeCell ref="B14:C14"/>
    <mergeCell ref="B16:B26"/>
    <mergeCell ref="B27:B32"/>
    <mergeCell ref="B34:C34"/>
    <mergeCell ref="B36:C36"/>
    <mergeCell ref="B1:H1"/>
    <mergeCell ref="B2:H2"/>
    <mergeCell ref="B3:H3"/>
    <mergeCell ref="B6:H6"/>
    <mergeCell ref="D7:F7"/>
    <mergeCell ref="G7:G8"/>
    <mergeCell ref="H7:H8"/>
    <mergeCell ref="B8:B9"/>
    <mergeCell ref="C8:C9"/>
    <mergeCell ref="D9:F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6"/>
  <sheetViews>
    <sheetView showGridLines="0" topLeftCell="B1" zoomScale="90" zoomScaleNormal="90" zoomScaleSheetLayoutView="120" workbookViewId="0">
      <selection activeCell="B2" sqref="B2:K2"/>
    </sheetView>
  </sheetViews>
  <sheetFormatPr baseColWidth="10" defaultRowHeight="12.75"/>
  <cols>
    <col min="1" max="1" width="11.42578125" style="55"/>
    <col min="2" max="2" width="22.42578125" style="55" customWidth="1"/>
    <col min="3" max="3" width="8" style="55" customWidth="1"/>
    <col min="4" max="4" width="7.140625" style="55" customWidth="1"/>
    <col min="5" max="5" width="7.28515625" style="55" customWidth="1"/>
    <col min="6" max="6" width="8.7109375" style="55" customWidth="1"/>
    <col min="7" max="7" width="7.140625" style="55" customWidth="1"/>
    <col min="8" max="8" width="7.28515625" style="55" customWidth="1"/>
    <col min="9" max="10" width="8.7109375" style="55" customWidth="1"/>
    <col min="11" max="11" width="14.42578125" style="55" bestFit="1" customWidth="1"/>
    <col min="12" max="16384" width="11.42578125" style="55"/>
  </cols>
  <sheetData>
    <row r="1" spans="1:12">
      <c r="B1" s="56"/>
    </row>
    <row r="2" spans="1:12" ht="19.5">
      <c r="A2" s="57"/>
      <c r="B2" s="1" t="s">
        <v>40</v>
      </c>
      <c r="C2" s="1"/>
      <c r="D2" s="1"/>
      <c r="E2" s="1"/>
      <c r="F2" s="1"/>
      <c r="G2" s="1"/>
      <c r="H2" s="1"/>
      <c r="I2" s="1"/>
      <c r="J2" s="1"/>
      <c r="K2" s="1"/>
      <c r="L2" s="58"/>
    </row>
    <row r="3" spans="1:12" ht="19.5">
      <c r="A3" s="57"/>
      <c r="B3" s="1" t="s">
        <v>41</v>
      </c>
      <c r="C3" s="1"/>
      <c r="D3" s="1"/>
      <c r="E3" s="1"/>
      <c r="F3" s="1"/>
      <c r="G3" s="1"/>
      <c r="H3" s="1"/>
      <c r="I3" s="1"/>
      <c r="J3" s="1"/>
      <c r="K3" s="1"/>
      <c r="L3" s="58"/>
    </row>
    <row r="4" spans="1:12" ht="19.5">
      <c r="A4" s="57"/>
      <c r="B4" s="4" t="s">
        <v>42</v>
      </c>
      <c r="C4" s="4"/>
      <c r="D4" s="4"/>
      <c r="E4" s="4"/>
      <c r="F4" s="4"/>
      <c r="G4" s="4"/>
      <c r="H4" s="4"/>
      <c r="I4" s="4"/>
      <c r="J4" s="4"/>
      <c r="K4" s="4"/>
      <c r="L4" s="58"/>
    </row>
    <row r="5" spans="1:12" ht="14.25" customHeight="1">
      <c r="A5" s="57"/>
      <c r="B5" s="4" t="s">
        <v>43</v>
      </c>
      <c r="C5" s="4"/>
      <c r="D5" s="4"/>
      <c r="E5" s="4"/>
      <c r="F5" s="4"/>
      <c r="G5" s="4"/>
      <c r="H5" s="4"/>
      <c r="I5" s="4"/>
      <c r="J5" s="4"/>
      <c r="K5" s="4"/>
      <c r="L5" s="58"/>
    </row>
    <row r="6" spans="1:12" ht="5.0999999999999996" customHeight="1">
      <c r="A6" s="57"/>
      <c r="B6" s="59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>
      <c r="A7" s="57"/>
      <c r="B7" s="60" t="s">
        <v>44</v>
      </c>
      <c r="C7" s="60" t="s">
        <v>45</v>
      </c>
      <c r="D7" s="60"/>
      <c r="E7" s="61" t="s">
        <v>46</v>
      </c>
      <c r="F7" s="61" t="s">
        <v>47</v>
      </c>
      <c r="G7" s="60" t="s">
        <v>48</v>
      </c>
      <c r="H7" s="60"/>
      <c r="I7" s="61" t="s">
        <v>49</v>
      </c>
      <c r="J7" s="62" t="s">
        <v>50</v>
      </c>
      <c r="K7" s="62" t="s">
        <v>51</v>
      </c>
      <c r="L7" s="58"/>
    </row>
    <row r="8" spans="1:12">
      <c r="A8" s="57"/>
      <c r="B8" s="15"/>
      <c r="C8" s="63" t="s">
        <v>52</v>
      </c>
      <c r="D8" s="63" t="s">
        <v>53</v>
      </c>
      <c r="E8" s="16" t="s">
        <v>54</v>
      </c>
      <c r="F8" s="16" t="s">
        <v>55</v>
      </c>
      <c r="G8" s="63" t="s">
        <v>56</v>
      </c>
      <c r="H8" s="63" t="s">
        <v>57</v>
      </c>
      <c r="I8" s="16" t="s">
        <v>58</v>
      </c>
      <c r="J8" s="64"/>
      <c r="K8" s="64"/>
      <c r="L8" s="58"/>
    </row>
    <row r="9" spans="1:12" ht="5.0999999999999996" customHeight="1">
      <c r="A9" s="57"/>
      <c r="B9" s="65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2.6" customHeight="1">
      <c r="A10" s="57"/>
      <c r="B10" s="66" t="s">
        <v>59</v>
      </c>
      <c r="C10" s="66" t="s">
        <v>60</v>
      </c>
      <c r="D10" s="66" t="s">
        <v>61</v>
      </c>
      <c r="E10" s="67">
        <v>397.5</v>
      </c>
      <c r="F10" s="68">
        <v>33.299999999999997</v>
      </c>
      <c r="G10" s="67">
        <v>115</v>
      </c>
      <c r="H10" s="67">
        <v>115</v>
      </c>
      <c r="I10" s="69">
        <v>104.5</v>
      </c>
      <c r="J10" s="67">
        <v>2010</v>
      </c>
      <c r="K10" s="67" t="s">
        <v>16</v>
      </c>
      <c r="L10" s="70"/>
    </row>
    <row r="11" spans="1:12" ht="12.6" customHeight="1">
      <c r="A11" s="57"/>
      <c r="B11" s="66" t="s">
        <v>62</v>
      </c>
      <c r="C11" s="66" t="s">
        <v>63</v>
      </c>
      <c r="D11" s="66" t="s">
        <v>64</v>
      </c>
      <c r="E11" s="67">
        <v>397.5</v>
      </c>
      <c r="F11" s="68">
        <v>74</v>
      </c>
      <c r="G11" s="67">
        <v>115</v>
      </c>
      <c r="H11" s="67">
        <v>115</v>
      </c>
      <c r="I11" s="69">
        <v>4.8499999999999996</v>
      </c>
      <c r="J11" s="67">
        <v>2013</v>
      </c>
      <c r="K11" s="67" t="s">
        <v>16</v>
      </c>
      <c r="L11" s="70"/>
    </row>
    <row r="12" spans="1:12" ht="12.6" customHeight="1">
      <c r="A12" s="57"/>
      <c r="B12" s="66" t="s">
        <v>65</v>
      </c>
      <c r="C12" s="66" t="s">
        <v>66</v>
      </c>
      <c r="D12" s="66" t="s">
        <v>67</v>
      </c>
      <c r="E12" s="67">
        <v>954</v>
      </c>
      <c r="F12" s="68">
        <v>150</v>
      </c>
      <c r="G12" s="67">
        <v>230</v>
      </c>
      <c r="H12" s="67">
        <v>230</v>
      </c>
      <c r="I12" s="69">
        <v>74.239999999999995</v>
      </c>
      <c r="J12" s="67">
        <v>2012</v>
      </c>
      <c r="K12" s="67" t="s">
        <v>16</v>
      </c>
      <c r="L12" s="58"/>
    </row>
    <row r="13" spans="1:12" ht="12.6" customHeight="1">
      <c r="A13" s="57"/>
      <c r="B13" s="66" t="s">
        <v>68</v>
      </c>
      <c r="C13" s="66" t="s">
        <v>69</v>
      </c>
      <c r="D13" s="66" t="s">
        <v>70</v>
      </c>
      <c r="E13" s="67">
        <v>397.5</v>
      </c>
      <c r="F13" s="68">
        <v>33.299999999999997</v>
      </c>
      <c r="G13" s="67">
        <v>115</v>
      </c>
      <c r="H13" s="67">
        <v>115</v>
      </c>
      <c r="I13" s="69">
        <v>84.8</v>
      </c>
      <c r="J13" s="67">
        <v>2010</v>
      </c>
      <c r="K13" s="67" t="s">
        <v>16</v>
      </c>
      <c r="L13" s="58"/>
    </row>
    <row r="14" spans="1:12" s="71" customFormat="1" ht="12.6" customHeight="1">
      <c r="B14" s="66" t="s">
        <v>71</v>
      </c>
      <c r="C14" s="66" t="s">
        <v>72</v>
      </c>
      <c r="D14" s="66" t="s">
        <v>73</v>
      </c>
      <c r="E14" s="67">
        <v>954</v>
      </c>
      <c r="F14" s="68">
        <v>155.9</v>
      </c>
      <c r="G14" s="67">
        <v>230</v>
      </c>
      <c r="H14" s="67">
        <v>230</v>
      </c>
      <c r="I14" s="69">
        <v>31</v>
      </c>
      <c r="J14" s="67">
        <v>2015</v>
      </c>
      <c r="K14" s="67" t="s">
        <v>16</v>
      </c>
      <c r="L14" s="72"/>
    </row>
    <row r="15" spans="1:12" s="71" customFormat="1" ht="12.6" customHeight="1">
      <c r="B15" s="66" t="s">
        <v>74</v>
      </c>
      <c r="C15" s="66" t="s">
        <v>75</v>
      </c>
      <c r="D15" s="66" t="s">
        <v>66</v>
      </c>
      <c r="E15" s="67">
        <v>954</v>
      </c>
      <c r="F15" s="68">
        <v>150</v>
      </c>
      <c r="G15" s="67">
        <v>230</v>
      </c>
      <c r="H15" s="67">
        <v>230</v>
      </c>
      <c r="I15" s="69">
        <v>181.13</v>
      </c>
      <c r="J15" s="67">
        <v>2012</v>
      </c>
      <c r="K15" s="67" t="s">
        <v>16</v>
      </c>
      <c r="L15" s="73"/>
    </row>
    <row r="16" spans="1:12" s="71" customFormat="1" ht="12.6" customHeight="1">
      <c r="B16" s="66" t="s">
        <v>76</v>
      </c>
      <c r="C16" s="66" t="s">
        <v>77</v>
      </c>
      <c r="D16" s="66" t="s">
        <v>72</v>
      </c>
      <c r="E16" s="67">
        <v>954</v>
      </c>
      <c r="F16" s="68">
        <v>155.9</v>
      </c>
      <c r="G16" s="67">
        <v>230</v>
      </c>
      <c r="H16" s="67">
        <v>230</v>
      </c>
      <c r="I16" s="69">
        <v>244</v>
      </c>
      <c r="J16" s="67">
        <v>2015</v>
      </c>
      <c r="K16" s="67" t="s">
        <v>16</v>
      </c>
      <c r="L16" s="73"/>
    </row>
    <row r="17" spans="2:12" s="71" customFormat="1" ht="12.6" customHeight="1">
      <c r="B17" s="66" t="s">
        <v>76</v>
      </c>
      <c r="C17" s="66" t="s">
        <v>77</v>
      </c>
      <c r="D17" s="66" t="s">
        <v>72</v>
      </c>
      <c r="E17" s="67">
        <v>954</v>
      </c>
      <c r="F17" s="68">
        <v>155.9</v>
      </c>
      <c r="G17" s="67">
        <v>230</v>
      </c>
      <c r="H17" s="67">
        <v>230</v>
      </c>
      <c r="I17" s="69">
        <v>244</v>
      </c>
      <c r="J17" s="67">
        <v>2015</v>
      </c>
      <c r="K17" s="67" t="s">
        <v>16</v>
      </c>
      <c r="L17" s="73"/>
    </row>
    <row r="18" spans="2:12" s="71" customFormat="1" ht="12.6" customHeight="1">
      <c r="B18" s="66" t="s">
        <v>78</v>
      </c>
      <c r="C18" s="66" t="s">
        <v>79</v>
      </c>
      <c r="D18" s="66" t="s">
        <v>69</v>
      </c>
      <c r="E18" s="67">
        <v>397.5</v>
      </c>
      <c r="F18" s="68">
        <v>33.299999999999997</v>
      </c>
      <c r="G18" s="67">
        <v>115</v>
      </c>
      <c r="H18" s="67">
        <v>115</v>
      </c>
      <c r="I18" s="69">
        <v>138.5</v>
      </c>
      <c r="J18" s="67">
        <v>2010</v>
      </c>
      <c r="K18" s="67" t="s">
        <v>16</v>
      </c>
      <c r="L18" s="73"/>
    </row>
    <row r="19" spans="2:12" s="71" customFormat="1" ht="12.6" customHeight="1">
      <c r="B19" s="66" t="s">
        <v>80</v>
      </c>
      <c r="C19" s="66" t="s">
        <v>67</v>
      </c>
      <c r="D19" s="66" t="s">
        <v>81</v>
      </c>
      <c r="E19" s="67">
        <v>954</v>
      </c>
      <c r="F19" s="68">
        <v>160</v>
      </c>
      <c r="G19" s="67">
        <v>230</v>
      </c>
      <c r="H19" s="67">
        <v>230</v>
      </c>
      <c r="I19" s="69">
        <v>138</v>
      </c>
      <c r="J19" s="67">
        <v>2014</v>
      </c>
      <c r="K19" s="67" t="s">
        <v>16</v>
      </c>
      <c r="L19" s="73"/>
    </row>
    <row r="20" spans="2:12" s="71" customFormat="1" ht="12.6" customHeight="1">
      <c r="B20" s="66" t="s">
        <v>82</v>
      </c>
      <c r="C20" s="66" t="s">
        <v>61</v>
      </c>
      <c r="D20" s="66" t="s">
        <v>79</v>
      </c>
      <c r="E20" s="67">
        <v>397.5</v>
      </c>
      <c r="F20" s="68">
        <v>33.299999999999997</v>
      </c>
      <c r="G20" s="67">
        <v>115</v>
      </c>
      <c r="H20" s="67">
        <v>115</v>
      </c>
      <c r="I20" s="69">
        <v>40.4</v>
      </c>
      <c r="J20" s="67">
        <v>2010</v>
      </c>
      <c r="K20" s="67" t="s">
        <v>16</v>
      </c>
      <c r="L20" s="73"/>
    </row>
    <row r="21" spans="2:12" s="71" customFormat="1" ht="12.6" customHeight="1">
      <c r="B21" s="66" t="s">
        <v>83</v>
      </c>
      <c r="C21" s="66" t="s">
        <v>61</v>
      </c>
      <c r="D21" s="66" t="s">
        <v>84</v>
      </c>
      <c r="E21" s="67">
        <v>397.5</v>
      </c>
      <c r="F21" s="68">
        <v>31.16</v>
      </c>
      <c r="G21" s="67">
        <v>115</v>
      </c>
      <c r="H21" s="67">
        <v>115</v>
      </c>
      <c r="I21" s="69">
        <v>118</v>
      </c>
      <c r="J21" s="67">
        <v>2015</v>
      </c>
      <c r="K21" s="67" t="s">
        <v>16</v>
      </c>
      <c r="L21" s="73"/>
    </row>
    <row r="22" spans="2:12" s="71" customFormat="1" ht="12.6" customHeight="1">
      <c r="B22" s="66" t="s">
        <v>85</v>
      </c>
      <c r="C22" s="66" t="s">
        <v>86</v>
      </c>
      <c r="D22" s="66" t="s">
        <v>87</v>
      </c>
      <c r="E22" s="67">
        <v>954</v>
      </c>
      <c r="F22" s="68">
        <v>130</v>
      </c>
      <c r="G22" s="67">
        <v>230</v>
      </c>
      <c r="H22" s="67">
        <v>230</v>
      </c>
      <c r="I22" s="69">
        <v>59.57</v>
      </c>
      <c r="J22" s="67">
        <v>1991</v>
      </c>
      <c r="K22" s="67" t="s">
        <v>13</v>
      </c>
      <c r="L22" s="74"/>
    </row>
    <row r="23" spans="2:12" s="71" customFormat="1" ht="12.6" customHeight="1">
      <c r="B23" s="66" t="s">
        <v>88</v>
      </c>
      <c r="C23" s="66" t="s">
        <v>87</v>
      </c>
      <c r="D23" s="66" t="s">
        <v>77</v>
      </c>
      <c r="E23" s="67">
        <v>954</v>
      </c>
      <c r="F23" s="68">
        <v>130</v>
      </c>
      <c r="G23" s="67">
        <v>230</v>
      </c>
      <c r="H23" s="67">
        <v>230</v>
      </c>
      <c r="I23" s="69">
        <v>22.65</v>
      </c>
      <c r="J23" s="67">
        <v>2005</v>
      </c>
      <c r="K23" s="67" t="s">
        <v>13</v>
      </c>
      <c r="L23" s="74"/>
    </row>
    <row r="24" spans="2:12" s="71" customFormat="1" ht="12.6" customHeight="1">
      <c r="B24" s="66" t="s">
        <v>89</v>
      </c>
      <c r="C24" s="66" t="s">
        <v>77</v>
      </c>
      <c r="D24" s="66" t="s">
        <v>90</v>
      </c>
      <c r="E24" s="67">
        <v>954</v>
      </c>
      <c r="F24" s="68">
        <v>130</v>
      </c>
      <c r="G24" s="67">
        <v>230</v>
      </c>
      <c r="H24" s="67">
        <v>230</v>
      </c>
      <c r="I24" s="69">
        <v>123.73</v>
      </c>
      <c r="J24" s="67">
        <v>2005</v>
      </c>
      <c r="K24" s="67" t="s">
        <v>13</v>
      </c>
      <c r="L24" s="74"/>
    </row>
    <row r="25" spans="2:12" s="71" customFormat="1" ht="12.6" customHeight="1">
      <c r="B25" s="66" t="s">
        <v>91</v>
      </c>
      <c r="C25" s="66" t="s">
        <v>92</v>
      </c>
      <c r="D25" s="66" t="s">
        <v>93</v>
      </c>
      <c r="E25" s="67">
        <v>954</v>
      </c>
      <c r="F25" s="68">
        <v>130</v>
      </c>
      <c r="G25" s="67">
        <v>230</v>
      </c>
      <c r="H25" s="67">
        <v>230</v>
      </c>
      <c r="I25" s="69">
        <v>193.57</v>
      </c>
      <c r="J25" s="67">
        <v>2005</v>
      </c>
      <c r="K25" s="67" t="s">
        <v>13</v>
      </c>
      <c r="L25" s="74"/>
    </row>
    <row r="26" spans="2:12" s="71" customFormat="1" ht="12.6" customHeight="1">
      <c r="B26" s="66" t="s">
        <v>94</v>
      </c>
      <c r="C26" s="66" t="s">
        <v>95</v>
      </c>
      <c r="D26" s="66" t="s">
        <v>96</v>
      </c>
      <c r="E26" s="67">
        <v>954</v>
      </c>
      <c r="F26" s="68">
        <v>130</v>
      </c>
      <c r="G26" s="67">
        <v>230</v>
      </c>
      <c r="H26" s="67">
        <v>230</v>
      </c>
      <c r="I26" s="69">
        <v>7.76</v>
      </c>
      <c r="J26" s="67">
        <v>2005</v>
      </c>
      <c r="K26" s="67" t="s">
        <v>13</v>
      </c>
      <c r="L26" s="75"/>
    </row>
    <row r="27" spans="2:12" s="71" customFormat="1" ht="12.6" customHeight="1">
      <c r="B27" s="66" t="s">
        <v>97</v>
      </c>
      <c r="C27" s="66" t="s">
        <v>98</v>
      </c>
      <c r="D27" s="66" t="s">
        <v>99</v>
      </c>
      <c r="E27" s="67">
        <v>397.5</v>
      </c>
      <c r="F27" s="68">
        <v>74</v>
      </c>
      <c r="G27" s="67">
        <v>115</v>
      </c>
      <c r="H27" s="67">
        <v>115</v>
      </c>
      <c r="I27" s="69">
        <v>5.39</v>
      </c>
      <c r="J27" s="67">
        <v>1980</v>
      </c>
      <c r="K27" s="67" t="s">
        <v>13</v>
      </c>
      <c r="L27" s="74"/>
    </row>
    <row r="28" spans="2:12" s="71" customFormat="1" ht="12.6" customHeight="1">
      <c r="B28" s="66" t="s">
        <v>100</v>
      </c>
      <c r="C28" s="66" t="s">
        <v>98</v>
      </c>
      <c r="D28" s="66" t="s">
        <v>99</v>
      </c>
      <c r="E28" s="67">
        <v>397.5</v>
      </c>
      <c r="F28" s="68">
        <v>74</v>
      </c>
      <c r="G28" s="67">
        <v>115</v>
      </c>
      <c r="H28" s="67">
        <v>115</v>
      </c>
      <c r="I28" s="69">
        <v>5.39</v>
      </c>
      <c r="J28" s="67">
        <v>2012</v>
      </c>
      <c r="K28" s="67" t="s">
        <v>13</v>
      </c>
      <c r="L28" s="74"/>
    </row>
    <row r="29" spans="2:12" s="71" customFormat="1" ht="12.6" customHeight="1">
      <c r="B29" s="66" t="s">
        <v>101</v>
      </c>
      <c r="C29" s="66" t="s">
        <v>60</v>
      </c>
      <c r="D29" s="66" t="s">
        <v>102</v>
      </c>
      <c r="E29" s="67">
        <v>397.5</v>
      </c>
      <c r="F29" s="68">
        <v>74</v>
      </c>
      <c r="G29" s="67">
        <v>115</v>
      </c>
      <c r="H29" s="67">
        <v>115</v>
      </c>
      <c r="I29" s="69">
        <v>63.89</v>
      </c>
      <c r="J29" s="67">
        <v>1997</v>
      </c>
      <c r="K29" s="67" t="s">
        <v>13</v>
      </c>
      <c r="L29" s="74"/>
    </row>
    <row r="30" spans="2:12" s="71" customFormat="1" ht="12.6" customHeight="1">
      <c r="B30" s="66" t="s">
        <v>103</v>
      </c>
      <c r="C30" s="66" t="s">
        <v>104</v>
      </c>
      <c r="D30" s="66" t="s">
        <v>105</v>
      </c>
      <c r="E30" s="67">
        <v>397.5</v>
      </c>
      <c r="F30" s="68">
        <v>74</v>
      </c>
      <c r="G30" s="67">
        <v>115</v>
      </c>
      <c r="H30" s="67">
        <v>115</v>
      </c>
      <c r="I30" s="69">
        <v>6.39</v>
      </c>
      <c r="J30" s="67">
        <v>1973</v>
      </c>
      <c r="K30" s="67" t="s">
        <v>13</v>
      </c>
      <c r="L30" s="74"/>
    </row>
    <row r="31" spans="2:12" s="71" customFormat="1" ht="12.6" customHeight="1">
      <c r="B31" s="66" t="s">
        <v>106</v>
      </c>
      <c r="C31" s="66" t="s">
        <v>104</v>
      </c>
      <c r="D31" s="66" t="s">
        <v>107</v>
      </c>
      <c r="E31" s="67">
        <v>397.5</v>
      </c>
      <c r="F31" s="68">
        <v>74</v>
      </c>
      <c r="G31" s="67">
        <v>115</v>
      </c>
      <c r="H31" s="67">
        <v>115</v>
      </c>
      <c r="I31" s="69">
        <v>8.93</v>
      </c>
      <c r="J31" s="67">
        <v>1989</v>
      </c>
      <c r="K31" s="67" t="s">
        <v>13</v>
      </c>
      <c r="L31" s="74"/>
    </row>
    <row r="32" spans="2:12" s="71" customFormat="1" ht="12.6" customHeight="1">
      <c r="B32" s="66" t="s">
        <v>108</v>
      </c>
      <c r="C32" s="66" t="s">
        <v>99</v>
      </c>
      <c r="D32" s="66" t="s">
        <v>109</v>
      </c>
      <c r="E32" s="67">
        <v>397.5</v>
      </c>
      <c r="F32" s="68">
        <v>74</v>
      </c>
      <c r="G32" s="67">
        <v>115</v>
      </c>
      <c r="H32" s="67">
        <v>115</v>
      </c>
      <c r="I32" s="69">
        <v>148.02000000000001</v>
      </c>
      <c r="J32" s="67">
        <v>1980</v>
      </c>
      <c r="K32" s="67" t="s">
        <v>13</v>
      </c>
      <c r="L32" s="74"/>
    </row>
    <row r="33" spans="2:12" s="71" customFormat="1" ht="12.6" customHeight="1">
      <c r="B33" s="66" t="s">
        <v>110</v>
      </c>
      <c r="C33" s="66" t="s">
        <v>99</v>
      </c>
      <c r="D33" s="66" t="s">
        <v>111</v>
      </c>
      <c r="E33" s="67">
        <v>397.5</v>
      </c>
      <c r="F33" s="68">
        <v>74</v>
      </c>
      <c r="G33" s="67">
        <v>115</v>
      </c>
      <c r="H33" s="67">
        <v>115</v>
      </c>
      <c r="I33" s="69">
        <v>45.47</v>
      </c>
      <c r="J33" s="67">
        <v>1966</v>
      </c>
      <c r="K33" s="67" t="s">
        <v>13</v>
      </c>
      <c r="L33" s="74"/>
    </row>
    <row r="34" spans="2:12" s="71" customFormat="1" ht="12.6" customHeight="1">
      <c r="B34" s="66" t="s">
        <v>112</v>
      </c>
      <c r="C34" s="66" t="s">
        <v>113</v>
      </c>
      <c r="D34" s="66" t="s">
        <v>114</v>
      </c>
      <c r="E34" s="67" t="s">
        <v>115</v>
      </c>
      <c r="F34" s="68">
        <v>74</v>
      </c>
      <c r="G34" s="67">
        <v>115</v>
      </c>
      <c r="H34" s="67">
        <v>115</v>
      </c>
      <c r="I34" s="69">
        <v>97.81</v>
      </c>
      <c r="J34" s="67">
        <v>1980</v>
      </c>
      <c r="K34" s="67" t="s">
        <v>13</v>
      </c>
      <c r="L34" s="74"/>
    </row>
    <row r="35" spans="2:12" s="71" customFormat="1" ht="12.6" customHeight="1">
      <c r="B35" s="66" t="s">
        <v>116</v>
      </c>
      <c r="C35" s="66" t="s">
        <v>114</v>
      </c>
      <c r="D35" s="66" t="s">
        <v>117</v>
      </c>
      <c r="E35" s="67" t="s">
        <v>115</v>
      </c>
      <c r="F35" s="68">
        <v>74</v>
      </c>
      <c r="G35" s="67">
        <v>115</v>
      </c>
      <c r="H35" s="67">
        <v>115</v>
      </c>
      <c r="I35" s="69">
        <v>84.36</v>
      </c>
      <c r="J35" s="67">
        <v>1980</v>
      </c>
      <c r="K35" s="67" t="s">
        <v>13</v>
      </c>
      <c r="L35" s="74"/>
    </row>
    <row r="36" spans="2:12" s="71" customFormat="1" ht="12.6" customHeight="1">
      <c r="B36" s="66" t="s">
        <v>118</v>
      </c>
      <c r="C36" s="66" t="s">
        <v>113</v>
      </c>
      <c r="D36" s="66" t="s">
        <v>119</v>
      </c>
      <c r="E36" s="67">
        <v>397.5</v>
      </c>
      <c r="F36" s="68">
        <v>74</v>
      </c>
      <c r="G36" s="67">
        <v>115</v>
      </c>
      <c r="H36" s="67">
        <v>115</v>
      </c>
      <c r="I36" s="69">
        <v>43.38</v>
      </c>
      <c r="J36" s="67">
        <v>1966</v>
      </c>
      <c r="K36" s="67" t="s">
        <v>13</v>
      </c>
      <c r="L36" s="72"/>
    </row>
    <row r="37" spans="2:12" s="71" customFormat="1" ht="12.6" customHeight="1">
      <c r="B37" s="66" t="s">
        <v>120</v>
      </c>
      <c r="C37" s="66" t="s">
        <v>119</v>
      </c>
      <c r="D37" s="66" t="s">
        <v>121</v>
      </c>
      <c r="E37" s="67">
        <v>397.5</v>
      </c>
      <c r="F37" s="68">
        <v>74</v>
      </c>
      <c r="G37" s="67">
        <v>115</v>
      </c>
      <c r="H37" s="67">
        <v>115</v>
      </c>
      <c r="I37" s="69">
        <v>41.93</v>
      </c>
      <c r="J37" s="67">
        <v>1966</v>
      </c>
      <c r="K37" s="67" t="s">
        <v>13</v>
      </c>
      <c r="L37" s="72"/>
    </row>
    <row r="38" spans="2:12" s="71" customFormat="1" ht="12.6" customHeight="1">
      <c r="B38" s="66" t="s">
        <v>122</v>
      </c>
      <c r="C38" s="66" t="s">
        <v>123</v>
      </c>
      <c r="D38" s="66" t="s">
        <v>124</v>
      </c>
      <c r="E38" s="67" t="s">
        <v>115</v>
      </c>
      <c r="F38" s="67">
        <v>74</v>
      </c>
      <c r="G38" s="67">
        <v>115</v>
      </c>
      <c r="H38" s="67">
        <v>115</v>
      </c>
      <c r="I38" s="69">
        <v>6.28</v>
      </c>
      <c r="J38" s="67">
        <v>1980</v>
      </c>
      <c r="K38" s="67" t="s">
        <v>13</v>
      </c>
      <c r="L38" s="72"/>
    </row>
    <row r="39" spans="2:12" s="71" customFormat="1" ht="12.6" customHeight="1">
      <c r="B39" s="66" t="s">
        <v>125</v>
      </c>
      <c r="C39" s="66" t="s">
        <v>96</v>
      </c>
      <c r="D39" s="66" t="s">
        <v>126</v>
      </c>
      <c r="E39" s="67">
        <v>954</v>
      </c>
      <c r="F39" s="67">
        <v>117</v>
      </c>
      <c r="G39" s="67">
        <v>115</v>
      </c>
      <c r="H39" s="67">
        <v>115</v>
      </c>
      <c r="I39" s="69">
        <v>7.95</v>
      </c>
      <c r="J39" s="67">
        <v>1996</v>
      </c>
      <c r="K39" s="67" t="s">
        <v>13</v>
      </c>
      <c r="L39" s="75"/>
    </row>
    <row r="40" spans="2:12" s="71" customFormat="1" ht="12.6" customHeight="1">
      <c r="B40" s="66" t="s">
        <v>127</v>
      </c>
      <c r="C40" s="66" t="s">
        <v>128</v>
      </c>
      <c r="D40" s="66" t="s">
        <v>129</v>
      </c>
      <c r="E40" s="67">
        <v>397.5</v>
      </c>
      <c r="F40" s="76">
        <v>74</v>
      </c>
      <c r="G40" s="67">
        <v>115</v>
      </c>
      <c r="H40" s="67">
        <v>115</v>
      </c>
      <c r="I40" s="69">
        <v>104.42</v>
      </c>
      <c r="J40" s="67">
        <v>1981</v>
      </c>
      <c r="K40" s="67" t="s">
        <v>13</v>
      </c>
      <c r="L40" s="75"/>
    </row>
    <row r="41" spans="2:12" s="71" customFormat="1" ht="12.6" customHeight="1">
      <c r="B41" s="66" t="s">
        <v>130</v>
      </c>
      <c r="C41" s="66" t="s">
        <v>131</v>
      </c>
      <c r="D41" s="66" t="s">
        <v>98</v>
      </c>
      <c r="E41" s="67">
        <v>397.5</v>
      </c>
      <c r="F41" s="76">
        <v>74</v>
      </c>
      <c r="G41" s="67">
        <v>115</v>
      </c>
      <c r="H41" s="67">
        <v>115</v>
      </c>
      <c r="I41" s="69">
        <v>14.94</v>
      </c>
      <c r="J41" s="67">
        <v>2013</v>
      </c>
      <c r="K41" s="67" t="s">
        <v>13</v>
      </c>
      <c r="L41" s="75"/>
    </row>
    <row r="42" spans="2:12" s="71" customFormat="1" ht="12.6" customHeight="1">
      <c r="B42" s="66" t="s">
        <v>132</v>
      </c>
      <c r="C42" s="66" t="s">
        <v>104</v>
      </c>
      <c r="D42" s="66" t="s">
        <v>131</v>
      </c>
      <c r="E42" s="67">
        <v>397.5</v>
      </c>
      <c r="F42" s="76">
        <v>74</v>
      </c>
      <c r="G42" s="67">
        <v>115</v>
      </c>
      <c r="H42" s="67">
        <v>115</v>
      </c>
      <c r="I42" s="69">
        <v>31.36</v>
      </c>
      <c r="J42" s="67">
        <v>2013</v>
      </c>
      <c r="K42" s="67" t="s">
        <v>13</v>
      </c>
      <c r="L42" s="75"/>
    </row>
    <row r="43" spans="2:12" s="71" customFormat="1" ht="12.6" customHeight="1">
      <c r="B43" s="66" t="s">
        <v>133</v>
      </c>
      <c r="C43" s="66" t="s">
        <v>134</v>
      </c>
      <c r="D43" s="66" t="s">
        <v>135</v>
      </c>
      <c r="E43" s="67">
        <v>397.5</v>
      </c>
      <c r="F43" s="68">
        <v>90</v>
      </c>
      <c r="G43" s="67">
        <v>115</v>
      </c>
      <c r="H43" s="67">
        <v>115</v>
      </c>
      <c r="I43" s="69">
        <v>5.0599999999999996</v>
      </c>
      <c r="J43" s="67">
        <v>1998</v>
      </c>
      <c r="K43" s="67" t="s">
        <v>13</v>
      </c>
      <c r="L43" s="77"/>
    </row>
    <row r="44" spans="2:12" s="71" customFormat="1" ht="12.6" customHeight="1">
      <c r="B44" s="66" t="s">
        <v>136</v>
      </c>
      <c r="C44" s="66" t="s">
        <v>134</v>
      </c>
      <c r="D44" s="66" t="s">
        <v>137</v>
      </c>
      <c r="E44" s="67">
        <v>397.5</v>
      </c>
      <c r="F44" s="68">
        <v>90</v>
      </c>
      <c r="G44" s="67">
        <v>115</v>
      </c>
      <c r="H44" s="67">
        <v>115</v>
      </c>
      <c r="I44" s="69">
        <v>2.31</v>
      </c>
      <c r="J44" s="67">
        <v>1998</v>
      </c>
      <c r="K44" s="67" t="s">
        <v>13</v>
      </c>
      <c r="L44" s="77"/>
    </row>
    <row r="45" spans="2:12" s="71" customFormat="1" ht="12.6" customHeight="1">
      <c r="B45" s="66" t="s">
        <v>138</v>
      </c>
      <c r="C45" s="66" t="s">
        <v>139</v>
      </c>
      <c r="D45" s="66" t="s">
        <v>137</v>
      </c>
      <c r="E45" s="67">
        <v>544</v>
      </c>
      <c r="F45" s="68">
        <v>90</v>
      </c>
      <c r="G45" s="67">
        <v>115</v>
      </c>
      <c r="H45" s="67">
        <v>115</v>
      </c>
      <c r="I45" s="69">
        <v>2.15</v>
      </c>
      <c r="J45" s="67">
        <v>1967</v>
      </c>
      <c r="K45" s="67" t="s">
        <v>13</v>
      </c>
      <c r="L45" s="78"/>
    </row>
    <row r="46" spans="2:12" s="71" customFormat="1" ht="12.6" customHeight="1">
      <c r="B46" s="66" t="s">
        <v>140</v>
      </c>
      <c r="C46" s="66" t="s">
        <v>141</v>
      </c>
      <c r="D46" s="66" t="s">
        <v>142</v>
      </c>
      <c r="E46" s="67">
        <v>266.8</v>
      </c>
      <c r="F46" s="68">
        <v>22</v>
      </c>
      <c r="G46" s="67">
        <v>69</v>
      </c>
      <c r="H46" s="67">
        <v>69</v>
      </c>
      <c r="I46" s="69">
        <v>42.85</v>
      </c>
      <c r="J46" s="67">
        <v>1980</v>
      </c>
      <c r="K46" s="67" t="s">
        <v>13</v>
      </c>
      <c r="L46" s="73"/>
    </row>
    <row r="47" spans="2:12" s="71" customFormat="1" ht="12.6" customHeight="1">
      <c r="B47" s="66" t="s">
        <v>143</v>
      </c>
      <c r="C47" s="66" t="s">
        <v>141</v>
      </c>
      <c r="D47" s="66" t="s">
        <v>144</v>
      </c>
      <c r="E47" s="67">
        <v>397.5</v>
      </c>
      <c r="F47" s="68">
        <v>42</v>
      </c>
      <c r="G47" s="67">
        <v>69</v>
      </c>
      <c r="H47" s="67">
        <v>69</v>
      </c>
      <c r="I47" s="69">
        <v>12.01</v>
      </c>
      <c r="J47" s="67">
        <v>2005</v>
      </c>
      <c r="K47" s="79" t="s">
        <v>13</v>
      </c>
      <c r="L47" s="73"/>
    </row>
    <row r="48" spans="2:12" s="71" customFormat="1" ht="12.6" customHeight="1">
      <c r="B48" s="66" t="s">
        <v>145</v>
      </c>
      <c r="C48" s="66" t="s">
        <v>142</v>
      </c>
      <c r="D48" s="66" t="s">
        <v>146</v>
      </c>
      <c r="E48" s="67">
        <v>266.8</v>
      </c>
      <c r="F48" s="68">
        <v>22</v>
      </c>
      <c r="G48" s="67">
        <v>69</v>
      </c>
      <c r="H48" s="67">
        <v>69</v>
      </c>
      <c r="I48" s="69">
        <v>31.24</v>
      </c>
      <c r="J48" s="67">
        <v>1980</v>
      </c>
      <c r="K48" s="79" t="s">
        <v>13</v>
      </c>
      <c r="L48" s="73"/>
    </row>
    <row r="49" spans="2:12" s="71" customFormat="1" ht="12.6" customHeight="1">
      <c r="B49" s="66" t="s">
        <v>147</v>
      </c>
      <c r="C49" s="66" t="s">
        <v>146</v>
      </c>
      <c r="D49" s="66" t="s">
        <v>148</v>
      </c>
      <c r="E49" s="67">
        <v>266.8</v>
      </c>
      <c r="F49" s="68">
        <v>22</v>
      </c>
      <c r="G49" s="67">
        <v>69</v>
      </c>
      <c r="H49" s="67">
        <v>69</v>
      </c>
      <c r="I49" s="69">
        <v>15.99</v>
      </c>
      <c r="J49" s="67">
        <v>1980</v>
      </c>
      <c r="K49" s="79" t="s">
        <v>13</v>
      </c>
      <c r="L49" s="73"/>
    </row>
    <row r="50" spans="2:12" s="71" customFormat="1" ht="12.6" customHeight="1">
      <c r="B50" s="66" t="s">
        <v>149</v>
      </c>
      <c r="C50" s="66" t="s">
        <v>148</v>
      </c>
      <c r="D50" s="66" t="s">
        <v>150</v>
      </c>
      <c r="E50" s="67">
        <v>266.8</v>
      </c>
      <c r="F50" s="68">
        <v>23</v>
      </c>
      <c r="G50" s="67">
        <v>69</v>
      </c>
      <c r="H50" s="67">
        <v>69</v>
      </c>
      <c r="I50" s="69">
        <v>10.02</v>
      </c>
      <c r="J50" s="67">
        <v>1980</v>
      </c>
      <c r="K50" s="79" t="s">
        <v>13</v>
      </c>
      <c r="L50" s="73"/>
    </row>
    <row r="51" spans="2:12" s="71" customFormat="1" ht="12.6" customHeight="1">
      <c r="B51" s="80" t="s">
        <v>151</v>
      </c>
      <c r="C51" s="80" t="s">
        <v>105</v>
      </c>
      <c r="D51" s="80" t="s">
        <v>98</v>
      </c>
      <c r="E51" s="79">
        <v>397.5</v>
      </c>
      <c r="F51" s="76">
        <v>74</v>
      </c>
      <c r="G51" s="79">
        <v>115</v>
      </c>
      <c r="H51" s="79">
        <v>115</v>
      </c>
      <c r="I51" s="81">
        <v>38.11</v>
      </c>
      <c r="J51" s="79">
        <v>1966</v>
      </c>
      <c r="K51" s="79" t="s">
        <v>13</v>
      </c>
      <c r="L51" s="73"/>
    </row>
    <row r="52" spans="2:12" s="71" customFormat="1" ht="12.6" customHeight="1">
      <c r="B52" s="80" t="s">
        <v>152</v>
      </c>
      <c r="C52" s="80" t="s">
        <v>113</v>
      </c>
      <c r="D52" s="80" t="s">
        <v>63</v>
      </c>
      <c r="E52" s="79">
        <v>397.5</v>
      </c>
      <c r="F52" s="76">
        <v>74</v>
      </c>
      <c r="G52" s="79">
        <v>115</v>
      </c>
      <c r="H52" s="79">
        <v>115</v>
      </c>
      <c r="I52" s="81">
        <v>33.5</v>
      </c>
      <c r="J52" s="79">
        <v>2012</v>
      </c>
      <c r="K52" s="79" t="s">
        <v>13</v>
      </c>
      <c r="L52" s="73"/>
    </row>
    <row r="53" spans="2:12" s="71" customFormat="1" ht="12.6" customHeight="1">
      <c r="B53" s="80" t="s">
        <v>153</v>
      </c>
      <c r="C53" s="80" t="s">
        <v>63</v>
      </c>
      <c r="D53" s="80" t="s">
        <v>109</v>
      </c>
      <c r="E53" s="79">
        <v>397.5</v>
      </c>
      <c r="F53" s="76">
        <v>74</v>
      </c>
      <c r="G53" s="79">
        <v>115</v>
      </c>
      <c r="H53" s="79">
        <v>115</v>
      </c>
      <c r="I53" s="81">
        <v>43.27</v>
      </c>
      <c r="J53" s="79">
        <v>2012</v>
      </c>
      <c r="K53" s="67" t="s">
        <v>13</v>
      </c>
      <c r="L53" s="73"/>
    </row>
    <row r="54" spans="2:12" s="71" customFormat="1" ht="12.6" customHeight="1">
      <c r="B54" s="80" t="s">
        <v>154</v>
      </c>
      <c r="C54" s="80" t="s">
        <v>155</v>
      </c>
      <c r="D54" s="80" t="s">
        <v>156</v>
      </c>
      <c r="E54" s="79">
        <v>954</v>
      </c>
      <c r="F54" s="76">
        <v>130</v>
      </c>
      <c r="G54" s="79">
        <v>230</v>
      </c>
      <c r="H54" s="79">
        <v>230</v>
      </c>
      <c r="I54" s="81">
        <v>75.33</v>
      </c>
      <c r="J54" s="79">
        <v>1989</v>
      </c>
      <c r="K54" s="67" t="s">
        <v>13</v>
      </c>
      <c r="L54" s="73"/>
    </row>
    <row r="55" spans="2:12" s="71" customFormat="1" ht="12.6" customHeight="1">
      <c r="B55" s="80" t="s">
        <v>157</v>
      </c>
      <c r="C55" s="80" t="s">
        <v>155</v>
      </c>
      <c r="D55" s="80" t="s">
        <v>77</v>
      </c>
      <c r="E55" s="79">
        <v>954</v>
      </c>
      <c r="F55" s="76">
        <v>130</v>
      </c>
      <c r="G55" s="79">
        <v>230</v>
      </c>
      <c r="H55" s="79">
        <v>230</v>
      </c>
      <c r="I55" s="81">
        <v>225.6</v>
      </c>
      <c r="J55" s="79">
        <v>2007</v>
      </c>
      <c r="K55" s="67" t="s">
        <v>13</v>
      </c>
      <c r="L55" s="73"/>
    </row>
    <row r="56" spans="2:12" s="71" customFormat="1" ht="12.6" customHeight="1">
      <c r="B56" s="80" t="s">
        <v>158</v>
      </c>
      <c r="C56" s="80" t="s">
        <v>155</v>
      </c>
      <c r="D56" s="80" t="s">
        <v>159</v>
      </c>
      <c r="E56" s="79">
        <v>954</v>
      </c>
      <c r="F56" s="76">
        <v>130</v>
      </c>
      <c r="G56" s="79">
        <v>230</v>
      </c>
      <c r="H56" s="79">
        <v>230</v>
      </c>
      <c r="I56" s="81">
        <v>162.11000000000001</v>
      </c>
      <c r="J56" s="79">
        <v>2014</v>
      </c>
      <c r="K56" s="67" t="s">
        <v>13</v>
      </c>
      <c r="L56" s="73"/>
    </row>
    <row r="57" spans="2:12" s="71" customFormat="1" ht="12.6" customHeight="1">
      <c r="B57" s="80" t="s">
        <v>160</v>
      </c>
      <c r="C57" s="80" t="s">
        <v>156</v>
      </c>
      <c r="D57" s="80" t="s">
        <v>161</v>
      </c>
      <c r="E57" s="79">
        <v>954</v>
      </c>
      <c r="F57" s="76">
        <v>130</v>
      </c>
      <c r="G57" s="79">
        <v>230</v>
      </c>
      <c r="H57" s="79">
        <v>230</v>
      </c>
      <c r="I57" s="81">
        <v>78.84</v>
      </c>
      <c r="J57" s="79">
        <v>1989</v>
      </c>
      <c r="K57" s="67" t="s">
        <v>13</v>
      </c>
      <c r="L57" s="73"/>
    </row>
    <row r="58" spans="2:12" s="71" customFormat="1" ht="12.6" customHeight="1">
      <c r="B58" s="80" t="s">
        <v>162</v>
      </c>
      <c r="C58" s="80" t="s">
        <v>102</v>
      </c>
      <c r="D58" s="80" t="s">
        <v>163</v>
      </c>
      <c r="E58" s="79">
        <v>397.5</v>
      </c>
      <c r="F58" s="76">
        <v>90</v>
      </c>
      <c r="G58" s="79">
        <v>115</v>
      </c>
      <c r="H58" s="79">
        <v>115</v>
      </c>
      <c r="I58" s="81">
        <v>45.03</v>
      </c>
      <c r="J58" s="79">
        <v>2015</v>
      </c>
      <c r="K58" s="67" t="s">
        <v>13</v>
      </c>
      <c r="L58" s="73"/>
    </row>
    <row r="59" spans="2:12" s="71" customFormat="1" ht="12.6" customHeight="1">
      <c r="B59" s="80" t="s">
        <v>164</v>
      </c>
      <c r="C59" s="80" t="s">
        <v>126</v>
      </c>
      <c r="D59" s="80" t="s">
        <v>165</v>
      </c>
      <c r="E59" s="79">
        <v>397.5</v>
      </c>
      <c r="F59" s="76">
        <v>90</v>
      </c>
      <c r="G59" s="79">
        <v>115</v>
      </c>
      <c r="H59" s="79">
        <v>115</v>
      </c>
      <c r="I59" s="81">
        <v>11.15</v>
      </c>
      <c r="J59" s="79">
        <v>1989</v>
      </c>
      <c r="K59" s="67" t="s">
        <v>13</v>
      </c>
      <c r="L59" s="73"/>
    </row>
    <row r="60" spans="2:12" s="71" customFormat="1" ht="12.6" customHeight="1">
      <c r="B60" s="80" t="s">
        <v>166</v>
      </c>
      <c r="C60" s="80" t="s">
        <v>165</v>
      </c>
      <c r="D60" s="80" t="s">
        <v>135</v>
      </c>
      <c r="E60" s="79">
        <v>397.5</v>
      </c>
      <c r="F60" s="76">
        <v>90</v>
      </c>
      <c r="G60" s="79">
        <v>115</v>
      </c>
      <c r="H60" s="79">
        <v>115</v>
      </c>
      <c r="I60" s="81">
        <v>4.58</v>
      </c>
      <c r="J60" s="79">
        <v>1989</v>
      </c>
      <c r="K60" s="67" t="s">
        <v>13</v>
      </c>
      <c r="L60" s="73"/>
    </row>
    <row r="61" spans="2:12" s="71" customFormat="1" ht="12.6" customHeight="1">
      <c r="B61" s="80" t="s">
        <v>167</v>
      </c>
      <c r="C61" s="80" t="s">
        <v>139</v>
      </c>
      <c r="D61" s="80" t="s">
        <v>163</v>
      </c>
      <c r="E61" s="79">
        <v>545</v>
      </c>
      <c r="F61" s="76">
        <v>90</v>
      </c>
      <c r="G61" s="79">
        <v>115</v>
      </c>
      <c r="H61" s="79">
        <v>115</v>
      </c>
      <c r="I61" s="81">
        <v>12.6</v>
      </c>
      <c r="J61" s="79">
        <v>2015</v>
      </c>
      <c r="K61" s="67" t="s">
        <v>13</v>
      </c>
      <c r="L61" s="73"/>
    </row>
    <row r="62" spans="2:12" s="71" customFormat="1" ht="12.6" customHeight="1">
      <c r="B62" s="80" t="s">
        <v>168</v>
      </c>
      <c r="C62" s="80" t="s">
        <v>169</v>
      </c>
      <c r="D62" s="80" t="s">
        <v>170</v>
      </c>
      <c r="E62" s="79">
        <v>397.5</v>
      </c>
      <c r="F62" s="76">
        <v>90</v>
      </c>
      <c r="G62" s="79">
        <v>115</v>
      </c>
      <c r="H62" s="79">
        <v>115</v>
      </c>
      <c r="I62" s="81">
        <v>67.69</v>
      </c>
      <c r="J62" s="79">
        <v>2015</v>
      </c>
      <c r="K62" s="67" t="s">
        <v>13</v>
      </c>
      <c r="L62" s="73"/>
    </row>
    <row r="63" spans="2:12" s="71" customFormat="1" ht="12.6" customHeight="1">
      <c r="B63" s="80" t="s">
        <v>171</v>
      </c>
      <c r="C63" s="80" t="s">
        <v>172</v>
      </c>
      <c r="D63" s="80" t="s">
        <v>128</v>
      </c>
      <c r="E63" s="79">
        <v>397.5</v>
      </c>
      <c r="F63" s="76">
        <v>74</v>
      </c>
      <c r="G63" s="79">
        <v>115</v>
      </c>
      <c r="H63" s="79">
        <v>115</v>
      </c>
      <c r="I63" s="81">
        <v>73.209999999999994</v>
      </c>
      <c r="J63" s="79">
        <v>1978</v>
      </c>
      <c r="K63" s="67" t="s">
        <v>13</v>
      </c>
      <c r="L63" s="73"/>
    </row>
    <row r="64" spans="2:12" s="71" customFormat="1" ht="12.6" customHeight="1">
      <c r="B64" s="80" t="s">
        <v>173</v>
      </c>
      <c r="C64" s="80" t="s">
        <v>131</v>
      </c>
      <c r="D64" s="80" t="s">
        <v>169</v>
      </c>
      <c r="E64" s="79">
        <v>397.5</v>
      </c>
      <c r="F64" s="76">
        <v>90</v>
      </c>
      <c r="G64" s="79">
        <v>115</v>
      </c>
      <c r="H64" s="79">
        <v>115</v>
      </c>
      <c r="I64" s="81">
        <v>24.11</v>
      </c>
      <c r="J64" s="79">
        <v>2015</v>
      </c>
      <c r="K64" s="67" t="s">
        <v>13</v>
      </c>
      <c r="L64" s="73"/>
    </row>
    <row r="65" spans="1:12" s="71" customFormat="1" ht="12.6" customHeight="1">
      <c r="B65" s="80" t="s">
        <v>174</v>
      </c>
      <c r="C65" s="80" t="s">
        <v>159</v>
      </c>
      <c r="D65" s="80" t="s">
        <v>175</v>
      </c>
      <c r="E65" s="79">
        <v>954</v>
      </c>
      <c r="F65" s="76">
        <v>143</v>
      </c>
      <c r="G65" s="79">
        <v>230</v>
      </c>
      <c r="H65" s="79">
        <v>230</v>
      </c>
      <c r="I65" s="81">
        <v>50.33</v>
      </c>
      <c r="J65" s="79">
        <v>2014</v>
      </c>
      <c r="K65" s="67" t="s">
        <v>13</v>
      </c>
      <c r="L65" s="73"/>
    </row>
    <row r="66" spans="1:12" s="71" customFormat="1" ht="12.6" customHeight="1">
      <c r="B66" s="80" t="s">
        <v>176</v>
      </c>
      <c r="C66" s="80" t="s">
        <v>177</v>
      </c>
      <c r="D66" s="80" t="s">
        <v>178</v>
      </c>
      <c r="E66" s="79">
        <v>700</v>
      </c>
      <c r="F66" s="76">
        <v>142.5</v>
      </c>
      <c r="G66" s="79">
        <v>245</v>
      </c>
      <c r="H66" s="79">
        <v>230</v>
      </c>
      <c r="I66" s="81">
        <v>62</v>
      </c>
      <c r="J66" s="79">
        <v>2005</v>
      </c>
      <c r="K66" s="67" t="s">
        <v>14</v>
      </c>
      <c r="L66" s="73"/>
    </row>
    <row r="67" spans="1:12" s="71" customFormat="1" ht="12.6" customHeight="1">
      <c r="B67" s="80" t="s">
        <v>179</v>
      </c>
      <c r="C67" s="80" t="s">
        <v>155</v>
      </c>
      <c r="D67" s="80" t="s">
        <v>177</v>
      </c>
      <c r="E67" s="79">
        <v>700</v>
      </c>
      <c r="F67" s="76">
        <v>142.5</v>
      </c>
      <c r="G67" s="79">
        <v>245</v>
      </c>
      <c r="H67" s="79">
        <v>230</v>
      </c>
      <c r="I67" s="81">
        <v>102</v>
      </c>
      <c r="J67" s="79">
        <v>2005</v>
      </c>
      <c r="K67" s="67" t="s">
        <v>14</v>
      </c>
      <c r="L67" s="73"/>
    </row>
    <row r="68" spans="1:12" s="71" customFormat="1" ht="12.6" customHeight="1">
      <c r="B68" s="80" t="s">
        <v>180</v>
      </c>
      <c r="C68" s="80" t="s">
        <v>77</v>
      </c>
      <c r="D68" s="80" t="s">
        <v>181</v>
      </c>
      <c r="E68" s="79">
        <v>954</v>
      </c>
      <c r="F68" s="76">
        <v>142.5</v>
      </c>
      <c r="G68" s="79">
        <v>245</v>
      </c>
      <c r="H68" s="79">
        <v>230</v>
      </c>
      <c r="I68" s="81">
        <v>246</v>
      </c>
      <c r="J68" s="79">
        <v>2005</v>
      </c>
      <c r="K68" s="67" t="s">
        <v>14</v>
      </c>
      <c r="L68" s="73"/>
    </row>
    <row r="69" spans="1:12" s="71" customFormat="1" ht="12.6" customHeight="1">
      <c r="B69" s="82" t="s">
        <v>182</v>
      </c>
      <c r="C69" s="82" t="s">
        <v>181</v>
      </c>
      <c r="D69" s="82" t="s">
        <v>75</v>
      </c>
      <c r="E69" s="83">
        <v>795</v>
      </c>
      <c r="F69" s="84">
        <v>142.5</v>
      </c>
      <c r="G69" s="83">
        <v>245</v>
      </c>
      <c r="H69" s="83">
        <v>230</v>
      </c>
      <c r="I69" s="85">
        <v>177</v>
      </c>
      <c r="J69" s="83">
        <v>2005</v>
      </c>
      <c r="K69" s="83" t="s">
        <v>14</v>
      </c>
      <c r="L69" s="73"/>
    </row>
    <row r="70" spans="1:12" ht="12.6" customHeight="1">
      <c r="A70" s="57"/>
      <c r="B70" s="54" t="s">
        <v>183</v>
      </c>
      <c r="C70" s="54"/>
      <c r="D70" s="54"/>
      <c r="E70" s="54"/>
      <c r="F70" s="54"/>
      <c r="G70" s="54"/>
      <c r="H70" s="54"/>
      <c r="I70" s="54"/>
      <c r="J70" s="54"/>
      <c r="K70" s="54"/>
      <c r="L70" s="58"/>
    </row>
    <row r="71" spans="1:12" ht="12.6" customHeight="1">
      <c r="A71" s="57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8"/>
    </row>
    <row r="72" spans="1:12" ht="12.6" customHeight="1">
      <c r="A72" s="57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58"/>
    </row>
    <row r="73" spans="1:12" ht="12.6" customHeight="1">
      <c r="A73" s="57"/>
      <c r="B73" s="87"/>
      <c r="C73" s="57"/>
      <c r="D73" s="57"/>
      <c r="E73" s="57"/>
      <c r="F73" s="57"/>
      <c r="G73" s="57"/>
      <c r="H73" s="57"/>
      <c r="I73" s="88"/>
      <c r="J73" s="57"/>
      <c r="K73" s="57"/>
      <c r="L73" s="58"/>
    </row>
    <row r="74" spans="1:12" ht="12.6" customHeight="1">
      <c r="A74" s="57"/>
      <c r="I74" s="89"/>
      <c r="L74" s="58"/>
    </row>
    <row r="75" spans="1:12" ht="5.0999999999999996" customHeight="1">
      <c r="A75" s="57"/>
      <c r="I75" s="89"/>
      <c r="L75" s="58"/>
    </row>
    <row r="76" spans="1:12" ht="9" customHeight="1">
      <c r="A76" s="57"/>
      <c r="L76" s="57"/>
    </row>
    <row r="77" spans="1:12" ht="9" customHeight="1">
      <c r="A77" s="57"/>
      <c r="L77" s="57"/>
    </row>
    <row r="78" spans="1:12" ht="9" customHeight="1"/>
    <row r="83" spans="2:2">
      <c r="B83" s="90"/>
    </row>
    <row r="85" spans="2:2">
      <c r="B85" s="91"/>
    </row>
    <row r="86" spans="2:2">
      <c r="B86" s="91"/>
    </row>
  </sheetData>
  <mergeCells count="11">
    <mergeCell ref="B70:K70"/>
    <mergeCell ref="B71:K71"/>
    <mergeCell ref="B2:K2"/>
    <mergeCell ref="B3:K3"/>
    <mergeCell ref="B4:K4"/>
    <mergeCell ref="B5:K5"/>
    <mergeCell ref="B7:B8"/>
    <mergeCell ref="C7:D7"/>
    <mergeCell ref="G7:H7"/>
    <mergeCell ref="J7:J8"/>
    <mergeCell ref="K7:K8"/>
  </mergeCells>
  <printOptions horizontalCentered="1"/>
  <pageMargins left="0.19685039370078741" right="0.19685039370078741" top="0.98425196850393704" bottom="0.98425196850393704" header="0" footer="0"/>
  <pageSetup paperSize="9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25"/>
  <sheetViews>
    <sheetView showGridLines="0" zoomScale="90" zoomScaleNormal="90" zoomScaleSheetLayoutView="150" workbookViewId="0">
      <selection activeCell="B1" sqref="B1:F1"/>
    </sheetView>
  </sheetViews>
  <sheetFormatPr baseColWidth="10" defaultRowHeight="11.25" customHeight="1"/>
  <cols>
    <col min="1" max="1" width="2.7109375" style="95" customWidth="1"/>
    <col min="2" max="2" width="23.140625" style="125" bestFit="1" customWidth="1"/>
    <col min="3" max="3" width="9.28515625" style="125" customWidth="1"/>
    <col min="4" max="4" width="18" style="112" bestFit="1" customWidth="1"/>
    <col min="5" max="5" width="20.42578125" style="113" customWidth="1"/>
    <col min="6" max="6" width="20" style="112" customWidth="1"/>
    <col min="7" max="7" width="20.85546875" style="94" customWidth="1"/>
    <col min="8" max="8" width="11.5703125" style="95" bestFit="1" customWidth="1"/>
    <col min="9" max="9" width="15.5703125" style="95" bestFit="1" customWidth="1"/>
    <col min="10" max="10" width="15.42578125" style="95" customWidth="1"/>
    <col min="11" max="11" width="15.28515625" style="95" bestFit="1" customWidth="1"/>
    <col min="12" max="16384" width="11.42578125" style="95"/>
  </cols>
  <sheetData>
    <row r="1" spans="2:7" s="93" customFormat="1" ht="20.100000000000001" customHeight="1">
      <c r="B1" s="1" t="s">
        <v>184</v>
      </c>
      <c r="C1" s="1"/>
      <c r="D1" s="1"/>
      <c r="E1" s="1"/>
      <c r="F1" s="1"/>
      <c r="G1" s="92"/>
    </row>
    <row r="2" spans="2:7" s="93" customFormat="1" ht="20.100000000000001" customHeight="1">
      <c r="B2" s="1" t="s">
        <v>185</v>
      </c>
      <c r="C2" s="1"/>
      <c r="D2" s="1"/>
      <c r="E2" s="1"/>
      <c r="F2" s="1"/>
      <c r="G2" s="92"/>
    </row>
    <row r="3" spans="2:7" ht="20.100000000000001" customHeight="1">
      <c r="B3" s="4" t="s">
        <v>186</v>
      </c>
      <c r="C3" s="4"/>
      <c r="D3" s="4"/>
      <c r="E3" s="4"/>
      <c r="F3" s="4"/>
    </row>
    <row r="4" spans="2:7" ht="20.100000000000001" customHeight="1">
      <c r="B4" s="4" t="s">
        <v>43</v>
      </c>
      <c r="C4" s="4"/>
      <c r="D4" s="4"/>
      <c r="E4" s="4"/>
      <c r="F4" s="4"/>
    </row>
    <row r="5" spans="2:7" ht="20.100000000000001" customHeight="1">
      <c r="B5" s="96" t="s">
        <v>187</v>
      </c>
      <c r="C5" s="96"/>
      <c r="D5" s="96"/>
      <c r="E5" s="96"/>
      <c r="F5" s="96"/>
    </row>
    <row r="6" spans="2:7" ht="18.75" customHeight="1">
      <c r="B6" s="97" t="s">
        <v>188</v>
      </c>
      <c r="C6" s="97"/>
      <c r="D6" s="97"/>
      <c r="E6" s="97"/>
      <c r="F6" s="97"/>
    </row>
    <row r="7" spans="2:7" ht="18">
      <c r="B7" s="98" t="s">
        <v>189</v>
      </c>
      <c r="C7" s="98" t="s">
        <v>190</v>
      </c>
      <c r="D7" s="98" t="s">
        <v>191</v>
      </c>
      <c r="E7" s="99" t="s">
        <v>192</v>
      </c>
      <c r="F7" s="98" t="s">
        <v>193</v>
      </c>
    </row>
    <row r="8" spans="2:7" ht="3.95" customHeight="1">
      <c r="B8" s="100"/>
      <c r="C8" s="100"/>
      <c r="D8" s="100"/>
      <c r="E8" s="101"/>
      <c r="F8" s="100"/>
    </row>
    <row r="9" spans="2:7" s="108" customFormat="1" ht="11.25" customHeight="1">
      <c r="B9" s="102" t="s">
        <v>194</v>
      </c>
      <c r="C9" s="103">
        <v>3</v>
      </c>
      <c r="D9" s="104" t="s">
        <v>195</v>
      </c>
      <c r="E9" s="105">
        <v>10</v>
      </c>
      <c r="F9" s="106">
        <v>1976</v>
      </c>
      <c r="G9" s="107"/>
    </row>
    <row r="10" spans="2:7" s="108" customFormat="1" ht="11.25" customHeight="1">
      <c r="B10" s="102" t="s">
        <v>194</v>
      </c>
      <c r="C10" s="103">
        <v>3</v>
      </c>
      <c r="D10" s="104" t="s">
        <v>196</v>
      </c>
      <c r="E10" s="105">
        <v>10</v>
      </c>
      <c r="F10" s="106">
        <v>2015</v>
      </c>
      <c r="G10" s="107"/>
    </row>
    <row r="11" spans="2:7" s="108" customFormat="1" ht="11.25" customHeight="1">
      <c r="B11" s="102" t="s">
        <v>197</v>
      </c>
      <c r="C11" s="103">
        <v>3</v>
      </c>
      <c r="D11" s="104" t="s">
        <v>198</v>
      </c>
      <c r="E11" s="105">
        <v>40</v>
      </c>
      <c r="F11" s="106">
        <v>1997</v>
      </c>
      <c r="G11" s="107"/>
    </row>
    <row r="12" spans="2:7" s="108" customFormat="1" ht="11.25" customHeight="1">
      <c r="B12" s="102" t="s">
        <v>197</v>
      </c>
      <c r="C12" s="103">
        <v>3</v>
      </c>
      <c r="D12" s="104" t="s">
        <v>198</v>
      </c>
      <c r="E12" s="105">
        <v>40</v>
      </c>
      <c r="F12" s="106">
        <v>1981</v>
      </c>
      <c r="G12" s="107"/>
    </row>
    <row r="13" spans="2:7" s="108" customFormat="1" ht="11.25" customHeight="1">
      <c r="B13" s="102" t="s">
        <v>197</v>
      </c>
      <c r="C13" s="103">
        <v>3</v>
      </c>
      <c r="D13" s="104" t="s">
        <v>198</v>
      </c>
      <c r="E13" s="105">
        <v>40</v>
      </c>
      <c r="F13" s="106">
        <v>1981</v>
      </c>
      <c r="G13" s="107"/>
    </row>
    <row r="14" spans="2:7" s="108" customFormat="1" ht="11.25" customHeight="1">
      <c r="B14" s="102" t="s">
        <v>197</v>
      </c>
      <c r="C14" s="103">
        <v>3</v>
      </c>
      <c r="D14" s="104" t="s">
        <v>198</v>
      </c>
      <c r="E14" s="105">
        <v>40</v>
      </c>
      <c r="F14" s="106">
        <v>1999</v>
      </c>
      <c r="G14" s="107"/>
    </row>
    <row r="15" spans="2:7" s="108" customFormat="1" ht="11.25" customHeight="1">
      <c r="B15" s="102" t="s">
        <v>199</v>
      </c>
      <c r="C15" s="103">
        <v>3</v>
      </c>
      <c r="D15" s="104" t="s">
        <v>200</v>
      </c>
      <c r="E15" s="105">
        <v>20</v>
      </c>
      <c r="F15" s="106">
        <v>2013</v>
      </c>
      <c r="G15" s="107"/>
    </row>
    <row r="16" spans="2:7" s="108" customFormat="1" ht="11.25" customHeight="1">
      <c r="B16" s="102" t="s">
        <v>199</v>
      </c>
      <c r="C16" s="103">
        <v>3</v>
      </c>
      <c r="D16" s="104" t="s">
        <v>200</v>
      </c>
      <c r="E16" s="105">
        <v>20</v>
      </c>
      <c r="F16" s="106">
        <v>2013</v>
      </c>
      <c r="G16" s="107"/>
    </row>
    <row r="17" spans="2:7" s="108" customFormat="1" ht="11.25" customHeight="1">
      <c r="B17" s="102" t="s">
        <v>201</v>
      </c>
      <c r="C17" s="103">
        <v>3</v>
      </c>
      <c r="D17" s="104" t="s">
        <v>200</v>
      </c>
      <c r="E17" s="105">
        <v>16</v>
      </c>
      <c r="F17" s="106">
        <v>1996</v>
      </c>
      <c r="G17" s="107"/>
    </row>
    <row r="18" spans="2:7" s="108" customFormat="1" ht="11.25" customHeight="1">
      <c r="B18" s="102" t="s">
        <v>201</v>
      </c>
      <c r="C18" s="103">
        <v>3</v>
      </c>
      <c r="D18" s="104" t="s">
        <v>200</v>
      </c>
      <c r="E18" s="105">
        <v>16</v>
      </c>
      <c r="F18" s="106">
        <v>1996</v>
      </c>
      <c r="G18" s="107"/>
    </row>
    <row r="19" spans="2:7" s="108" customFormat="1" ht="11.25" customHeight="1">
      <c r="B19" s="102" t="s">
        <v>202</v>
      </c>
      <c r="C19" s="103">
        <v>3</v>
      </c>
      <c r="D19" s="104" t="s">
        <v>195</v>
      </c>
      <c r="E19" s="105">
        <v>10</v>
      </c>
      <c r="F19" s="106">
        <v>1976</v>
      </c>
      <c r="G19" s="107"/>
    </row>
    <row r="20" spans="2:7" s="108" customFormat="1" ht="11.25" customHeight="1">
      <c r="B20" s="102" t="s">
        <v>203</v>
      </c>
      <c r="C20" s="103">
        <v>3</v>
      </c>
      <c r="D20" s="104" t="s">
        <v>204</v>
      </c>
      <c r="E20" s="105">
        <v>5</v>
      </c>
      <c r="F20" s="106">
        <v>1994</v>
      </c>
      <c r="G20" s="107"/>
    </row>
    <row r="21" spans="2:7" s="108" customFormat="1" ht="11.25" customHeight="1">
      <c r="B21" s="102" t="s">
        <v>205</v>
      </c>
      <c r="C21" s="103">
        <v>3</v>
      </c>
      <c r="D21" s="104" t="s">
        <v>200</v>
      </c>
      <c r="E21" s="105">
        <v>20</v>
      </c>
      <c r="F21" s="106">
        <v>2009</v>
      </c>
      <c r="G21" s="107"/>
    </row>
    <row r="22" spans="2:7" s="108" customFormat="1" ht="11.25" customHeight="1">
      <c r="B22" s="102" t="s">
        <v>205</v>
      </c>
      <c r="C22" s="103">
        <v>3</v>
      </c>
      <c r="D22" s="104" t="s">
        <v>200</v>
      </c>
      <c r="E22" s="105">
        <v>20</v>
      </c>
      <c r="F22" s="106">
        <v>2000</v>
      </c>
      <c r="G22" s="107"/>
    </row>
    <row r="23" spans="2:7" s="108" customFormat="1" ht="11.25" customHeight="1">
      <c r="B23" s="102" t="s">
        <v>206</v>
      </c>
      <c r="C23" s="103">
        <v>3</v>
      </c>
      <c r="D23" s="104" t="s">
        <v>196</v>
      </c>
      <c r="E23" s="105">
        <v>5.2</v>
      </c>
      <c r="F23" s="106">
        <v>2013</v>
      </c>
      <c r="G23" s="107"/>
    </row>
    <row r="24" spans="2:7" s="108" customFormat="1" ht="11.25" customHeight="1">
      <c r="B24" s="102" t="s">
        <v>207</v>
      </c>
      <c r="C24" s="103">
        <v>3</v>
      </c>
      <c r="D24" s="104" t="s">
        <v>200</v>
      </c>
      <c r="E24" s="105">
        <v>16</v>
      </c>
      <c r="F24" s="106">
        <v>2015</v>
      </c>
      <c r="G24" s="107"/>
    </row>
    <row r="25" spans="2:7" s="108" customFormat="1" ht="11.25" customHeight="1">
      <c r="B25" s="102" t="s">
        <v>207</v>
      </c>
      <c r="C25" s="103">
        <v>3</v>
      </c>
      <c r="D25" s="104" t="s">
        <v>200</v>
      </c>
      <c r="E25" s="105">
        <v>16</v>
      </c>
      <c r="F25" s="106">
        <v>1996</v>
      </c>
      <c r="G25" s="107"/>
    </row>
    <row r="26" spans="2:7" s="108" customFormat="1" ht="11.25" customHeight="1">
      <c r="B26" s="102" t="s">
        <v>208</v>
      </c>
      <c r="C26" s="103">
        <v>3</v>
      </c>
      <c r="D26" s="104" t="s">
        <v>200</v>
      </c>
      <c r="E26" s="105">
        <v>20</v>
      </c>
      <c r="F26" s="106">
        <v>2001</v>
      </c>
      <c r="G26" s="107"/>
    </row>
    <row r="27" spans="2:7" s="108" customFormat="1" ht="11.25" customHeight="1">
      <c r="B27" s="102" t="s">
        <v>208</v>
      </c>
      <c r="C27" s="103">
        <v>3</v>
      </c>
      <c r="D27" s="104" t="s">
        <v>200</v>
      </c>
      <c r="E27" s="105">
        <v>20</v>
      </c>
      <c r="F27" s="106">
        <v>2008</v>
      </c>
      <c r="G27" s="107"/>
    </row>
    <row r="28" spans="2:7" s="108" customFormat="1" ht="11.25" customHeight="1">
      <c r="B28" s="102" t="s">
        <v>209</v>
      </c>
      <c r="C28" s="103">
        <v>3</v>
      </c>
      <c r="D28" s="104" t="s">
        <v>195</v>
      </c>
      <c r="E28" s="105">
        <v>9.9</v>
      </c>
      <c r="F28" s="106">
        <v>2013</v>
      </c>
      <c r="G28" s="107"/>
    </row>
    <row r="29" spans="2:7" s="108" customFormat="1" ht="11.25" customHeight="1">
      <c r="B29" s="102" t="s">
        <v>209</v>
      </c>
      <c r="C29" s="103">
        <v>3</v>
      </c>
      <c r="D29" s="104" t="s">
        <v>195</v>
      </c>
      <c r="E29" s="105">
        <v>9.9</v>
      </c>
      <c r="F29" s="106">
        <v>2013</v>
      </c>
      <c r="G29" s="107"/>
    </row>
    <row r="30" spans="2:7" s="108" customFormat="1" ht="11.25" customHeight="1">
      <c r="B30" s="102" t="s">
        <v>210</v>
      </c>
      <c r="C30" s="103">
        <v>3</v>
      </c>
      <c r="D30" s="104" t="s">
        <v>200</v>
      </c>
      <c r="E30" s="105">
        <v>20</v>
      </c>
      <c r="F30" s="106">
        <v>2003</v>
      </c>
      <c r="G30" s="107"/>
    </row>
    <row r="31" spans="2:7" s="108" customFormat="1" ht="11.25" customHeight="1">
      <c r="B31" s="102" t="s">
        <v>210</v>
      </c>
      <c r="C31" s="103">
        <v>3</v>
      </c>
      <c r="D31" s="104" t="s">
        <v>200</v>
      </c>
      <c r="E31" s="105">
        <v>20</v>
      </c>
      <c r="F31" s="106">
        <v>2001</v>
      </c>
      <c r="G31" s="107"/>
    </row>
    <row r="32" spans="2:7" s="108" customFormat="1" ht="11.25" customHeight="1">
      <c r="B32" s="102" t="s">
        <v>211</v>
      </c>
      <c r="C32" s="103">
        <v>3</v>
      </c>
      <c r="D32" s="104" t="s">
        <v>204</v>
      </c>
      <c r="E32" s="105">
        <v>12.5</v>
      </c>
      <c r="F32" s="106">
        <v>1994</v>
      </c>
      <c r="G32" s="107"/>
    </row>
    <row r="33" spans="2:7" s="108" customFormat="1" ht="11.25" customHeight="1">
      <c r="B33" s="102" t="s">
        <v>212</v>
      </c>
      <c r="C33" s="103">
        <v>3</v>
      </c>
      <c r="D33" s="104" t="s">
        <v>196</v>
      </c>
      <c r="E33" s="105">
        <v>3</v>
      </c>
      <c r="F33" s="106">
        <v>2013</v>
      </c>
      <c r="G33" s="107"/>
    </row>
    <row r="34" spans="2:7" s="108" customFormat="1" ht="11.25" customHeight="1">
      <c r="B34" s="102" t="s">
        <v>213</v>
      </c>
      <c r="C34" s="103">
        <v>3</v>
      </c>
      <c r="D34" s="104" t="s">
        <v>214</v>
      </c>
      <c r="E34" s="105">
        <v>14.5</v>
      </c>
      <c r="F34" s="106">
        <v>1965</v>
      </c>
      <c r="G34" s="107"/>
    </row>
    <row r="35" spans="2:7" s="108" customFormat="1" ht="11.25" customHeight="1">
      <c r="B35" s="102" t="s">
        <v>213</v>
      </c>
      <c r="C35" s="103">
        <v>3</v>
      </c>
      <c r="D35" s="104" t="s">
        <v>215</v>
      </c>
      <c r="E35" s="105">
        <v>20</v>
      </c>
      <c r="F35" s="106">
        <v>2010</v>
      </c>
      <c r="G35" s="107"/>
    </row>
    <row r="36" spans="2:7" s="108" customFormat="1" ht="11.25" customHeight="1">
      <c r="B36" s="102" t="s">
        <v>213</v>
      </c>
      <c r="C36" s="103">
        <v>3</v>
      </c>
      <c r="D36" s="104" t="s">
        <v>198</v>
      </c>
      <c r="E36" s="105">
        <v>40</v>
      </c>
      <c r="F36" s="106">
        <v>1981</v>
      </c>
      <c r="G36" s="107"/>
    </row>
    <row r="37" spans="2:7" s="108" customFormat="1" ht="11.25" customHeight="1">
      <c r="B37" s="102" t="s">
        <v>213</v>
      </c>
      <c r="C37" s="103">
        <v>3</v>
      </c>
      <c r="D37" s="104" t="s">
        <v>198</v>
      </c>
      <c r="E37" s="105">
        <v>40</v>
      </c>
      <c r="F37" s="106">
        <v>1981</v>
      </c>
      <c r="G37" s="107"/>
    </row>
    <row r="38" spans="2:7" s="108" customFormat="1" ht="11.25" customHeight="1">
      <c r="B38" s="102" t="s">
        <v>216</v>
      </c>
      <c r="C38" s="103">
        <v>3</v>
      </c>
      <c r="D38" s="104" t="s">
        <v>217</v>
      </c>
      <c r="E38" s="105" t="s">
        <v>218</v>
      </c>
      <c r="F38" s="106">
        <v>2015</v>
      </c>
      <c r="G38" s="107"/>
    </row>
    <row r="39" spans="2:7" s="108" customFormat="1" ht="11.25" customHeight="1">
      <c r="B39" s="102" t="s">
        <v>219</v>
      </c>
      <c r="C39" s="103">
        <v>3</v>
      </c>
      <c r="D39" s="104" t="s">
        <v>220</v>
      </c>
      <c r="E39" s="105">
        <v>9.9</v>
      </c>
      <c r="F39" s="106">
        <v>1966</v>
      </c>
      <c r="G39" s="107"/>
    </row>
    <row r="40" spans="2:7" s="108" customFormat="1" ht="11.25" customHeight="1">
      <c r="B40" s="102" t="s">
        <v>219</v>
      </c>
      <c r="C40" s="103">
        <v>3</v>
      </c>
      <c r="D40" s="104" t="s">
        <v>195</v>
      </c>
      <c r="E40" s="105">
        <v>9.9</v>
      </c>
      <c r="F40" s="106">
        <v>1978</v>
      </c>
      <c r="G40" s="107"/>
    </row>
    <row r="41" spans="2:7" s="108" customFormat="1" ht="11.25" customHeight="1">
      <c r="B41" s="102" t="s">
        <v>221</v>
      </c>
      <c r="C41" s="103">
        <v>3</v>
      </c>
      <c r="D41" s="104" t="s">
        <v>195</v>
      </c>
      <c r="E41" s="105">
        <v>10</v>
      </c>
      <c r="F41" s="106">
        <v>1993</v>
      </c>
      <c r="G41" s="107"/>
    </row>
    <row r="42" spans="2:7" s="108" customFormat="1" ht="11.25" customHeight="1">
      <c r="B42" s="102" t="s">
        <v>222</v>
      </c>
      <c r="C42" s="103">
        <v>3</v>
      </c>
      <c r="D42" s="104" t="s">
        <v>200</v>
      </c>
      <c r="E42" s="105">
        <v>16</v>
      </c>
      <c r="F42" s="106">
        <v>2000</v>
      </c>
      <c r="G42" s="107"/>
    </row>
    <row r="43" spans="2:7" s="109" customFormat="1" ht="11.25" customHeight="1">
      <c r="B43" s="102" t="s">
        <v>223</v>
      </c>
      <c r="C43" s="103">
        <v>3</v>
      </c>
      <c r="D43" s="104" t="s">
        <v>200</v>
      </c>
      <c r="E43" s="105">
        <v>20</v>
      </c>
      <c r="F43" s="106">
        <v>2013</v>
      </c>
      <c r="G43" s="103"/>
    </row>
    <row r="44" spans="2:7" s="109" customFormat="1" ht="11.25" customHeight="1">
      <c r="B44" s="102" t="s">
        <v>223</v>
      </c>
      <c r="C44" s="103">
        <v>3</v>
      </c>
      <c r="D44" s="104" t="s">
        <v>200</v>
      </c>
      <c r="E44" s="105">
        <v>20</v>
      </c>
      <c r="F44" s="106">
        <v>2013</v>
      </c>
      <c r="G44" s="103"/>
    </row>
    <row r="45" spans="2:7" s="109" customFormat="1" ht="11.25" customHeight="1">
      <c r="B45" s="102" t="s">
        <v>224</v>
      </c>
      <c r="C45" s="103">
        <v>3</v>
      </c>
      <c r="D45" s="104" t="s">
        <v>200</v>
      </c>
      <c r="E45" s="105">
        <v>16</v>
      </c>
      <c r="F45" s="106">
        <v>1997</v>
      </c>
      <c r="G45" s="103"/>
    </row>
    <row r="46" spans="2:7" s="109" customFormat="1" ht="11.25" customHeight="1">
      <c r="B46" s="102" t="s">
        <v>224</v>
      </c>
      <c r="C46" s="103">
        <v>3</v>
      </c>
      <c r="D46" s="104" t="s">
        <v>200</v>
      </c>
      <c r="E46" s="105">
        <v>16</v>
      </c>
      <c r="F46" s="106">
        <v>1996</v>
      </c>
      <c r="G46" s="103"/>
    </row>
    <row r="47" spans="2:7" s="109" customFormat="1" ht="11.25" customHeight="1">
      <c r="B47" s="102" t="s">
        <v>225</v>
      </c>
      <c r="C47" s="103">
        <v>3</v>
      </c>
      <c r="D47" s="104" t="s">
        <v>204</v>
      </c>
      <c r="E47" s="105">
        <v>25</v>
      </c>
      <c r="F47" s="106">
        <v>2015</v>
      </c>
      <c r="G47" s="103"/>
    </row>
    <row r="48" spans="2:7" s="109" customFormat="1" ht="11.25" customHeight="1">
      <c r="B48" s="102" t="s">
        <v>226</v>
      </c>
      <c r="C48" s="103">
        <v>3</v>
      </c>
      <c r="D48" s="104" t="s">
        <v>196</v>
      </c>
      <c r="E48" s="105">
        <v>5.2</v>
      </c>
      <c r="F48" s="106">
        <v>2013</v>
      </c>
      <c r="G48" s="103"/>
    </row>
    <row r="49" spans="1:7" s="109" customFormat="1" ht="11.25" customHeight="1">
      <c r="B49" s="102" t="s">
        <v>226</v>
      </c>
      <c r="C49" s="103">
        <v>3</v>
      </c>
      <c r="D49" s="104" t="s">
        <v>196</v>
      </c>
      <c r="E49" s="105">
        <v>3</v>
      </c>
      <c r="F49" s="106">
        <v>1974</v>
      </c>
      <c r="G49" s="103"/>
    </row>
    <row r="50" spans="1:7" s="109" customFormat="1" ht="11.25" customHeight="1">
      <c r="B50" s="102" t="s">
        <v>227</v>
      </c>
      <c r="C50" s="103">
        <v>3</v>
      </c>
      <c r="D50" s="104" t="s">
        <v>196</v>
      </c>
      <c r="E50" s="105">
        <v>12</v>
      </c>
      <c r="F50" s="106">
        <v>2013</v>
      </c>
      <c r="G50" s="103"/>
    </row>
    <row r="51" spans="1:7" s="109" customFormat="1" ht="11.25" customHeight="1">
      <c r="B51" s="102" t="s">
        <v>228</v>
      </c>
      <c r="C51" s="103">
        <v>3</v>
      </c>
      <c r="D51" s="104" t="s">
        <v>195</v>
      </c>
      <c r="E51" s="105">
        <v>10</v>
      </c>
      <c r="F51" s="106">
        <v>1993</v>
      </c>
      <c r="G51" s="103"/>
    </row>
    <row r="52" spans="1:7" s="109" customFormat="1" ht="11.25" customHeight="1">
      <c r="B52" s="102" t="s">
        <v>228</v>
      </c>
      <c r="C52" s="103">
        <v>3</v>
      </c>
      <c r="D52" s="104" t="s">
        <v>195</v>
      </c>
      <c r="E52" s="105">
        <v>10</v>
      </c>
      <c r="F52" s="106">
        <v>1977</v>
      </c>
      <c r="G52" s="103"/>
    </row>
    <row r="53" spans="1:7" s="109" customFormat="1" ht="11.25" customHeight="1">
      <c r="B53" s="102" t="s">
        <v>229</v>
      </c>
      <c r="C53" s="103">
        <v>3</v>
      </c>
      <c r="D53" s="104" t="s">
        <v>195</v>
      </c>
      <c r="E53" s="105">
        <v>10</v>
      </c>
      <c r="F53" s="106">
        <v>1993</v>
      </c>
      <c r="G53" s="103"/>
    </row>
    <row r="54" spans="1:7" s="109" customFormat="1" ht="11.25" customHeight="1">
      <c r="B54" s="102" t="s">
        <v>229</v>
      </c>
      <c r="C54" s="103">
        <v>3</v>
      </c>
      <c r="D54" s="104" t="s">
        <v>195</v>
      </c>
      <c r="E54" s="105">
        <v>10</v>
      </c>
      <c r="F54" s="106">
        <v>1993</v>
      </c>
      <c r="G54" s="103"/>
    </row>
    <row r="55" spans="1:7" s="109" customFormat="1" ht="11.25" customHeight="1">
      <c r="B55" s="102" t="s">
        <v>230</v>
      </c>
      <c r="C55" s="103">
        <v>3</v>
      </c>
      <c r="D55" s="104" t="s">
        <v>220</v>
      </c>
      <c r="E55" s="105">
        <v>16</v>
      </c>
      <c r="F55" s="106">
        <v>1991</v>
      </c>
      <c r="G55" s="103"/>
    </row>
    <row r="56" spans="1:7" s="110" customFormat="1" ht="11.25" customHeight="1">
      <c r="B56" s="111"/>
      <c r="C56" s="112"/>
      <c r="D56" s="113"/>
      <c r="E56" s="114"/>
      <c r="F56" s="115"/>
      <c r="G56" s="112"/>
    </row>
    <row r="57" spans="1:7" s="110" customFormat="1" ht="11.25" customHeight="1">
      <c r="B57" s="116" t="s">
        <v>231</v>
      </c>
      <c r="C57" s="117"/>
      <c r="D57" s="118"/>
      <c r="E57" s="119"/>
      <c r="F57" s="120"/>
      <c r="G57" s="112"/>
    </row>
    <row r="58" spans="1:7" s="110" customFormat="1" ht="11.25" customHeight="1">
      <c r="B58" s="121"/>
      <c r="C58" s="112"/>
      <c r="D58" s="113"/>
      <c r="E58" s="114"/>
      <c r="F58" s="115"/>
      <c r="G58" s="112"/>
    </row>
    <row r="59" spans="1:7" ht="15" customHeight="1">
      <c r="B59" s="122" t="s">
        <v>232</v>
      </c>
      <c r="C59" s="123"/>
      <c r="D59" s="123"/>
      <c r="E59" s="123"/>
      <c r="F59" s="123"/>
      <c r="G59" s="95"/>
    </row>
    <row r="60" spans="1:7" ht="18">
      <c r="B60" s="98" t="s">
        <v>189</v>
      </c>
      <c r="C60" s="98" t="s">
        <v>190</v>
      </c>
      <c r="D60" s="98" t="s">
        <v>191</v>
      </c>
      <c r="E60" s="99" t="s">
        <v>192</v>
      </c>
      <c r="F60" s="98" t="s">
        <v>193</v>
      </c>
      <c r="G60" s="95"/>
    </row>
    <row r="61" spans="1:7" ht="3.95" customHeight="1">
      <c r="A61" s="124"/>
      <c r="B61" s="100"/>
      <c r="C61" s="100"/>
      <c r="D61" s="100"/>
      <c r="E61" s="101"/>
      <c r="F61" s="100"/>
      <c r="G61" s="95"/>
    </row>
    <row r="62" spans="1:7" ht="11.25" customHeight="1">
      <c r="B62" s="125" t="s">
        <v>233</v>
      </c>
      <c r="C62" s="112">
        <v>3</v>
      </c>
      <c r="D62" s="112" t="s">
        <v>234</v>
      </c>
      <c r="E62" s="112" t="s">
        <v>235</v>
      </c>
      <c r="F62" s="112">
        <v>2008</v>
      </c>
      <c r="G62" s="95"/>
    </row>
    <row r="63" spans="1:7" ht="11.25" customHeight="1">
      <c r="B63" s="125" t="s">
        <v>236</v>
      </c>
      <c r="C63" s="112">
        <v>3</v>
      </c>
      <c r="D63" s="112" t="s">
        <v>234</v>
      </c>
      <c r="E63" s="112" t="s">
        <v>235</v>
      </c>
      <c r="F63" s="112">
        <v>2008</v>
      </c>
      <c r="G63" s="95"/>
    </row>
    <row r="64" spans="1:7" ht="11.25" customHeight="1">
      <c r="B64" s="125" t="s">
        <v>237</v>
      </c>
      <c r="C64" s="112">
        <v>3</v>
      </c>
      <c r="D64" s="112" t="s">
        <v>238</v>
      </c>
      <c r="E64" s="112" t="s">
        <v>239</v>
      </c>
      <c r="F64" s="112">
        <v>2000</v>
      </c>
      <c r="G64" s="95"/>
    </row>
    <row r="65" spans="2:7" ht="11.25" customHeight="1">
      <c r="B65" s="125" t="s">
        <v>240</v>
      </c>
      <c r="C65" s="112">
        <v>3</v>
      </c>
      <c r="D65" s="112" t="s">
        <v>241</v>
      </c>
      <c r="E65" s="112" t="s">
        <v>242</v>
      </c>
      <c r="F65" s="112">
        <v>2013</v>
      </c>
      <c r="G65" s="95"/>
    </row>
    <row r="66" spans="2:7" ht="11.25" customHeight="1">
      <c r="B66" s="125" t="s">
        <v>243</v>
      </c>
      <c r="C66" s="112">
        <v>3</v>
      </c>
      <c r="D66" s="112" t="s">
        <v>244</v>
      </c>
      <c r="E66" s="112" t="s">
        <v>242</v>
      </c>
      <c r="F66" s="112">
        <v>2015</v>
      </c>
      <c r="G66" s="95"/>
    </row>
    <row r="67" spans="2:7" ht="11.25" customHeight="1">
      <c r="B67" s="125" t="s">
        <v>245</v>
      </c>
      <c r="C67" s="112">
        <v>3</v>
      </c>
      <c r="D67" s="112" t="s">
        <v>246</v>
      </c>
      <c r="E67" s="112" t="s">
        <v>242</v>
      </c>
      <c r="F67" s="112">
        <v>2003</v>
      </c>
      <c r="G67" s="95"/>
    </row>
    <row r="68" spans="2:7" ht="11.25" customHeight="1">
      <c r="B68" s="125" t="s">
        <v>247</v>
      </c>
      <c r="C68" s="112">
        <v>3</v>
      </c>
      <c r="D68" s="112" t="s">
        <v>238</v>
      </c>
      <c r="E68" s="112" t="s">
        <v>248</v>
      </c>
      <c r="F68" s="112">
        <v>2009</v>
      </c>
      <c r="G68" s="95"/>
    </row>
    <row r="69" spans="2:7" ht="11.25" customHeight="1">
      <c r="B69" s="125" t="s">
        <v>249</v>
      </c>
      <c r="C69" s="112">
        <v>3</v>
      </c>
      <c r="D69" s="112" t="s">
        <v>250</v>
      </c>
      <c r="E69" s="112" t="s">
        <v>242</v>
      </c>
      <c r="F69" s="112">
        <v>2003</v>
      </c>
      <c r="G69" s="95"/>
    </row>
    <row r="70" spans="2:7" ht="11.25" customHeight="1">
      <c r="B70" s="125" t="s">
        <v>251</v>
      </c>
      <c r="C70" s="112">
        <v>3</v>
      </c>
      <c r="D70" s="112" t="s">
        <v>250</v>
      </c>
      <c r="E70" s="112" t="s">
        <v>242</v>
      </c>
      <c r="F70" s="112">
        <v>2015</v>
      </c>
      <c r="G70" s="95"/>
    </row>
    <row r="71" spans="2:7" ht="11.25" customHeight="1">
      <c r="B71" s="125" t="s">
        <v>252</v>
      </c>
      <c r="C71" s="112">
        <v>3</v>
      </c>
      <c r="D71" s="112" t="s">
        <v>244</v>
      </c>
      <c r="E71" s="112" t="s">
        <v>253</v>
      </c>
      <c r="F71" s="112">
        <v>2008</v>
      </c>
      <c r="G71" s="95"/>
    </row>
    <row r="72" spans="2:7" ht="11.25" customHeight="1">
      <c r="B72" s="125" t="s">
        <v>254</v>
      </c>
      <c r="C72" s="112">
        <v>3</v>
      </c>
      <c r="D72" s="112" t="s">
        <v>244</v>
      </c>
      <c r="E72" s="112" t="s">
        <v>253</v>
      </c>
      <c r="F72" s="112">
        <v>2008</v>
      </c>
      <c r="G72" s="95"/>
    </row>
    <row r="73" spans="2:7" ht="11.25" customHeight="1">
      <c r="B73" s="125" t="s">
        <v>255</v>
      </c>
      <c r="C73" s="112">
        <v>3</v>
      </c>
      <c r="D73" s="112" t="s">
        <v>256</v>
      </c>
      <c r="E73" s="112" t="s">
        <v>242</v>
      </c>
      <c r="F73" s="112">
        <v>2014</v>
      </c>
      <c r="G73" s="95"/>
    </row>
    <row r="74" spans="2:7" ht="11.25" customHeight="1">
      <c r="B74" s="125" t="s">
        <v>257</v>
      </c>
      <c r="C74" s="112">
        <v>3</v>
      </c>
      <c r="D74" s="112" t="s">
        <v>250</v>
      </c>
      <c r="E74" s="112" t="s">
        <v>242</v>
      </c>
      <c r="F74" s="112">
        <v>2013</v>
      </c>
      <c r="G74" s="95"/>
    </row>
    <row r="75" spans="2:7" ht="11.25" customHeight="1">
      <c r="B75" s="125" t="s">
        <v>258</v>
      </c>
      <c r="C75" s="112">
        <v>3</v>
      </c>
      <c r="D75" s="112" t="s">
        <v>259</v>
      </c>
      <c r="E75" s="112" t="s">
        <v>235</v>
      </c>
      <c r="F75" s="112">
        <v>2000</v>
      </c>
      <c r="G75" s="95"/>
    </row>
    <row r="76" spans="2:7" ht="11.25" customHeight="1">
      <c r="B76" s="125" t="s">
        <v>260</v>
      </c>
      <c r="C76" s="112">
        <v>3</v>
      </c>
      <c r="D76" s="112" t="s">
        <v>250</v>
      </c>
      <c r="E76" s="112" t="s">
        <v>235</v>
      </c>
      <c r="F76" s="112">
        <v>2009</v>
      </c>
      <c r="G76" s="95"/>
    </row>
    <row r="77" spans="2:7" ht="11.25" customHeight="1">
      <c r="B77" s="125" t="s">
        <v>261</v>
      </c>
      <c r="C77" s="112">
        <v>3</v>
      </c>
      <c r="D77" s="112" t="s">
        <v>250</v>
      </c>
      <c r="E77" s="112" t="s">
        <v>242</v>
      </c>
      <c r="F77" s="112">
        <v>2010</v>
      </c>
      <c r="G77" s="95"/>
    </row>
    <row r="78" spans="2:7" ht="11.25" customHeight="1">
      <c r="B78" s="125" t="s">
        <v>262</v>
      </c>
      <c r="C78" s="112">
        <v>3</v>
      </c>
      <c r="D78" s="112" t="s">
        <v>238</v>
      </c>
      <c r="E78" s="112" t="s">
        <v>248</v>
      </c>
      <c r="F78" s="112">
        <v>2009</v>
      </c>
      <c r="G78" s="95"/>
    </row>
    <row r="79" spans="2:7" ht="11.25" customHeight="1">
      <c r="B79" s="125" t="s">
        <v>263</v>
      </c>
      <c r="C79" s="112">
        <v>3</v>
      </c>
      <c r="D79" s="112" t="s">
        <v>250</v>
      </c>
      <c r="E79" s="112" t="s">
        <v>264</v>
      </c>
      <c r="F79" s="112">
        <v>2005</v>
      </c>
      <c r="G79" s="95"/>
    </row>
    <row r="80" spans="2:7" ht="11.25" customHeight="1">
      <c r="B80" s="125" t="s">
        <v>265</v>
      </c>
      <c r="C80" s="112">
        <v>3</v>
      </c>
      <c r="D80" s="112" t="s">
        <v>250</v>
      </c>
      <c r="E80" s="112" t="s">
        <v>264</v>
      </c>
      <c r="F80" s="112">
        <v>2012</v>
      </c>
      <c r="G80" s="95"/>
    </row>
    <row r="81" spans="2:7" ht="11.25" customHeight="1">
      <c r="B81" s="125" t="s">
        <v>266</v>
      </c>
      <c r="C81" s="112">
        <v>3</v>
      </c>
      <c r="D81" s="112" t="s">
        <v>241</v>
      </c>
      <c r="E81" s="112" t="s">
        <v>242</v>
      </c>
      <c r="F81" s="112">
        <v>2004</v>
      </c>
      <c r="G81" s="95"/>
    </row>
    <row r="82" spans="2:7" ht="11.25" customHeight="1">
      <c r="B82" s="125" t="s">
        <v>267</v>
      </c>
      <c r="C82" s="112">
        <v>3</v>
      </c>
      <c r="D82" s="112" t="s">
        <v>268</v>
      </c>
      <c r="E82" s="112" t="s">
        <v>269</v>
      </c>
      <c r="F82" s="112">
        <v>2004</v>
      </c>
      <c r="G82" s="95"/>
    </row>
    <row r="83" spans="2:7" ht="11.25" customHeight="1">
      <c r="B83" s="125" t="s">
        <v>270</v>
      </c>
      <c r="C83" s="112">
        <v>3</v>
      </c>
      <c r="D83" s="112" t="s">
        <v>250</v>
      </c>
      <c r="E83" s="112" t="s">
        <v>242</v>
      </c>
      <c r="F83" s="112">
        <v>2001</v>
      </c>
      <c r="G83" s="95"/>
    </row>
    <row r="84" spans="2:7" ht="11.25" customHeight="1">
      <c r="B84" s="125" t="s">
        <v>271</v>
      </c>
      <c r="C84" s="112">
        <v>3</v>
      </c>
      <c r="D84" s="112" t="s">
        <v>268</v>
      </c>
      <c r="E84" s="112" t="s">
        <v>264</v>
      </c>
      <c r="F84" s="112">
        <v>2010</v>
      </c>
      <c r="G84" s="95"/>
    </row>
    <row r="85" spans="2:7" ht="11.25" customHeight="1">
      <c r="B85" s="125" t="s">
        <v>272</v>
      </c>
      <c r="C85" s="112">
        <v>3</v>
      </c>
      <c r="D85" s="112" t="s">
        <v>273</v>
      </c>
      <c r="E85" s="112" t="s">
        <v>235</v>
      </c>
      <c r="F85" s="112">
        <v>2013</v>
      </c>
      <c r="G85" s="95"/>
    </row>
    <row r="86" spans="2:7" ht="11.25" customHeight="1">
      <c r="B86" s="125" t="s">
        <v>274</v>
      </c>
      <c r="C86" s="112">
        <v>3</v>
      </c>
      <c r="D86" s="112" t="s">
        <v>250</v>
      </c>
      <c r="E86" s="112" t="s">
        <v>235</v>
      </c>
      <c r="F86" s="112">
        <v>2003</v>
      </c>
      <c r="G86" s="95"/>
    </row>
    <row r="87" spans="2:7" ht="11.25" customHeight="1">
      <c r="B87" s="125" t="s">
        <v>275</v>
      </c>
      <c r="C87" s="112">
        <v>3</v>
      </c>
      <c r="D87" s="112" t="s">
        <v>246</v>
      </c>
      <c r="E87" s="112" t="s">
        <v>242</v>
      </c>
      <c r="F87" s="112">
        <v>2003</v>
      </c>
      <c r="G87" s="95"/>
    </row>
    <row r="88" spans="2:7" ht="11.25" customHeight="1">
      <c r="B88" s="125" t="s">
        <v>276</v>
      </c>
      <c r="C88" s="112">
        <v>3</v>
      </c>
      <c r="D88" s="112" t="s">
        <v>246</v>
      </c>
      <c r="E88" s="112" t="s">
        <v>242</v>
      </c>
      <c r="F88" s="112">
        <v>2014</v>
      </c>
      <c r="G88" s="95"/>
    </row>
    <row r="89" spans="2:7" ht="11.25" customHeight="1">
      <c r="B89" s="126"/>
      <c r="C89" s="127"/>
      <c r="D89" s="127"/>
      <c r="E89" s="128"/>
      <c r="F89" s="127"/>
      <c r="G89" s="95"/>
    </row>
    <row r="90" spans="2:7" ht="11.25" customHeight="1">
      <c r="B90" s="129" t="s">
        <v>231</v>
      </c>
      <c r="C90" s="130"/>
      <c r="D90" s="130"/>
      <c r="E90" s="131"/>
      <c r="G90" s="95"/>
    </row>
    <row r="91" spans="2:7" ht="11.25" customHeight="1">
      <c r="B91" s="129"/>
      <c r="C91" s="129"/>
      <c r="D91" s="129"/>
      <c r="E91" s="129"/>
      <c r="F91" s="125"/>
      <c r="G91" s="95"/>
    </row>
    <row r="92" spans="2:7" ht="10.5" customHeight="1">
      <c r="G92" s="95"/>
    </row>
    <row r="93" spans="2:7" ht="12.75">
      <c r="B93" s="123" t="s">
        <v>277</v>
      </c>
      <c r="C93" s="123"/>
      <c r="D93" s="123"/>
      <c r="E93" s="123"/>
      <c r="F93" s="123"/>
      <c r="G93" s="95"/>
    </row>
    <row r="94" spans="2:7" ht="21.75" customHeight="1">
      <c r="B94" s="98" t="s">
        <v>189</v>
      </c>
      <c r="C94" s="98" t="s">
        <v>190</v>
      </c>
      <c r="D94" s="98" t="s">
        <v>191</v>
      </c>
      <c r="E94" s="99" t="s">
        <v>192</v>
      </c>
      <c r="F94" s="98" t="s">
        <v>193</v>
      </c>
      <c r="G94" s="95"/>
    </row>
    <row r="95" spans="2:7" ht="11.25" customHeight="1">
      <c r="B95" s="100"/>
      <c r="C95" s="100"/>
      <c r="D95" s="100"/>
      <c r="E95" s="101"/>
      <c r="F95" s="100"/>
      <c r="G95" s="95"/>
    </row>
    <row r="96" spans="2:7" ht="11.25" customHeight="1">
      <c r="B96" s="132" t="s">
        <v>278</v>
      </c>
      <c r="C96" s="133">
        <v>3</v>
      </c>
      <c r="D96" s="103" t="s">
        <v>279</v>
      </c>
      <c r="E96" s="104" t="s">
        <v>280</v>
      </c>
      <c r="F96" s="103">
        <v>1967</v>
      </c>
      <c r="G96" s="95"/>
    </row>
    <row r="97" spans="2:7" ht="11.25" customHeight="1">
      <c r="B97" s="125" t="s">
        <v>278</v>
      </c>
      <c r="C97" s="134">
        <v>3</v>
      </c>
      <c r="D97" s="112" t="s">
        <v>281</v>
      </c>
      <c r="E97" s="113" t="s">
        <v>269</v>
      </c>
      <c r="F97" s="112">
        <v>1990</v>
      </c>
      <c r="G97" s="95"/>
    </row>
    <row r="98" spans="2:7" ht="11.25" customHeight="1">
      <c r="B98" s="125" t="s">
        <v>282</v>
      </c>
      <c r="C98" s="134">
        <v>3</v>
      </c>
      <c r="D98" s="112" t="s">
        <v>283</v>
      </c>
      <c r="E98" s="113" t="s">
        <v>269</v>
      </c>
      <c r="F98" s="112">
        <v>1991</v>
      </c>
      <c r="G98" s="95"/>
    </row>
    <row r="99" spans="2:7" ht="11.25" customHeight="1">
      <c r="B99" s="125" t="s">
        <v>282</v>
      </c>
      <c r="C99" s="134">
        <v>3</v>
      </c>
      <c r="D99" s="112" t="s">
        <v>283</v>
      </c>
      <c r="E99" s="113" t="s">
        <v>235</v>
      </c>
      <c r="F99" s="112">
        <v>2014</v>
      </c>
      <c r="G99" s="95"/>
    </row>
    <row r="100" spans="2:7" ht="11.25" customHeight="1">
      <c r="B100" s="125" t="s">
        <v>284</v>
      </c>
      <c r="C100" s="134">
        <v>3</v>
      </c>
      <c r="D100" s="112" t="s">
        <v>279</v>
      </c>
      <c r="E100" s="113" t="s">
        <v>285</v>
      </c>
      <c r="F100" s="112">
        <v>1998</v>
      </c>
      <c r="G100" s="95"/>
    </row>
    <row r="101" spans="2:7" ht="11.25" customHeight="1">
      <c r="B101" s="125" t="s">
        <v>284</v>
      </c>
      <c r="C101" s="134">
        <v>3</v>
      </c>
      <c r="D101" s="112" t="s">
        <v>283</v>
      </c>
      <c r="E101" s="113" t="s">
        <v>269</v>
      </c>
      <c r="F101" s="112">
        <v>2016</v>
      </c>
      <c r="G101" s="95"/>
    </row>
    <row r="102" spans="2:7" ht="11.25" customHeight="1">
      <c r="B102" s="125" t="s">
        <v>284</v>
      </c>
      <c r="C102" s="134">
        <v>3</v>
      </c>
      <c r="D102" s="112" t="s">
        <v>286</v>
      </c>
      <c r="E102" s="113" t="s">
        <v>287</v>
      </c>
      <c r="F102" s="112">
        <v>2003</v>
      </c>
      <c r="G102" s="95"/>
    </row>
    <row r="103" spans="2:7" ht="11.25" customHeight="1">
      <c r="B103" s="125" t="s">
        <v>284</v>
      </c>
      <c r="C103" s="134">
        <v>3</v>
      </c>
      <c r="D103" s="112" t="s">
        <v>279</v>
      </c>
      <c r="E103" s="113" t="s">
        <v>288</v>
      </c>
      <c r="F103" s="112">
        <v>2014</v>
      </c>
      <c r="G103" s="95"/>
    </row>
    <row r="104" spans="2:7" ht="11.25" customHeight="1">
      <c r="B104" s="125" t="s">
        <v>289</v>
      </c>
      <c r="C104" s="134">
        <v>3</v>
      </c>
      <c r="D104" s="112" t="s">
        <v>279</v>
      </c>
      <c r="E104" s="113" t="s">
        <v>269</v>
      </c>
      <c r="F104" s="112">
        <v>1993</v>
      </c>
      <c r="G104" s="95"/>
    </row>
    <row r="105" spans="2:7" ht="11.25" customHeight="1">
      <c r="B105" s="125" t="s">
        <v>289</v>
      </c>
      <c r="C105" s="134">
        <v>3</v>
      </c>
      <c r="D105" s="112" t="s">
        <v>290</v>
      </c>
      <c r="E105" s="113" t="s">
        <v>291</v>
      </c>
      <c r="F105" s="112">
        <v>1982</v>
      </c>
      <c r="G105" s="95"/>
    </row>
    <row r="106" spans="2:7" ht="11.25" customHeight="1">
      <c r="B106" s="125" t="s">
        <v>289</v>
      </c>
      <c r="C106" s="134">
        <v>3</v>
      </c>
      <c r="D106" s="112" t="s">
        <v>234</v>
      </c>
      <c r="E106" s="113" t="s">
        <v>288</v>
      </c>
      <c r="F106" s="112">
        <v>2005</v>
      </c>
      <c r="G106" s="95"/>
    </row>
    <row r="107" spans="2:7" ht="11.25" customHeight="1">
      <c r="B107" s="125" t="s">
        <v>292</v>
      </c>
      <c r="C107" s="134">
        <v>3</v>
      </c>
      <c r="D107" s="112" t="s">
        <v>293</v>
      </c>
      <c r="E107" s="113" t="s">
        <v>235</v>
      </c>
      <c r="F107" s="112">
        <v>1994</v>
      </c>
      <c r="G107" s="95"/>
    </row>
    <row r="108" spans="2:7" ht="11.25" customHeight="1">
      <c r="B108" s="125" t="s">
        <v>292</v>
      </c>
      <c r="C108" s="134">
        <v>3</v>
      </c>
      <c r="D108" s="112" t="s">
        <v>293</v>
      </c>
      <c r="E108" s="113" t="s">
        <v>294</v>
      </c>
      <c r="F108" s="112">
        <v>2012</v>
      </c>
      <c r="G108" s="95"/>
    </row>
    <row r="109" spans="2:7" ht="11.25" customHeight="1">
      <c r="B109" s="125" t="s">
        <v>295</v>
      </c>
      <c r="C109" s="134">
        <v>3</v>
      </c>
      <c r="D109" s="112" t="s">
        <v>234</v>
      </c>
      <c r="E109" s="113" t="s">
        <v>288</v>
      </c>
      <c r="F109" s="112">
        <v>2014</v>
      </c>
      <c r="G109" s="95"/>
    </row>
    <row r="110" spans="2:7" ht="11.25" customHeight="1">
      <c r="B110" s="125" t="s">
        <v>296</v>
      </c>
      <c r="C110" s="134">
        <v>3</v>
      </c>
      <c r="D110" s="112" t="s">
        <v>286</v>
      </c>
      <c r="E110" s="113" t="s">
        <v>297</v>
      </c>
      <c r="F110" s="112">
        <v>2002</v>
      </c>
      <c r="G110" s="95"/>
    </row>
    <row r="111" spans="2:7" ht="11.25" customHeight="1">
      <c r="B111" s="125" t="s">
        <v>298</v>
      </c>
      <c r="C111" s="134">
        <v>3</v>
      </c>
      <c r="D111" s="112" t="s">
        <v>283</v>
      </c>
      <c r="E111" s="113" t="s">
        <v>269</v>
      </c>
      <c r="F111" s="112">
        <v>1989</v>
      </c>
      <c r="G111" s="95"/>
    </row>
    <row r="112" spans="2:7" ht="11.25" customHeight="1">
      <c r="B112" s="125" t="s">
        <v>298</v>
      </c>
      <c r="C112" s="134">
        <v>3</v>
      </c>
      <c r="D112" s="112" t="s">
        <v>234</v>
      </c>
      <c r="E112" s="113" t="s">
        <v>288</v>
      </c>
      <c r="F112" s="112">
        <v>2009</v>
      </c>
      <c r="G112" s="95"/>
    </row>
    <row r="113" spans="2:7" ht="11.25" customHeight="1">
      <c r="B113" s="125" t="s">
        <v>299</v>
      </c>
      <c r="C113" s="134">
        <v>3</v>
      </c>
      <c r="D113" s="112" t="s">
        <v>283</v>
      </c>
      <c r="E113" s="113" t="s">
        <v>288</v>
      </c>
      <c r="F113" s="112">
        <v>2013</v>
      </c>
      <c r="G113" s="95"/>
    </row>
    <row r="114" spans="2:7" ht="11.25" customHeight="1">
      <c r="B114" s="125" t="s">
        <v>299</v>
      </c>
      <c r="C114" s="134">
        <v>3</v>
      </c>
      <c r="D114" s="112" t="s">
        <v>281</v>
      </c>
      <c r="E114" s="113">
        <v>3</v>
      </c>
      <c r="F114" s="112">
        <v>1972</v>
      </c>
      <c r="G114" s="95"/>
    </row>
    <row r="115" spans="2:7" ht="11.25" customHeight="1">
      <c r="B115" s="125" t="s">
        <v>299</v>
      </c>
      <c r="C115" s="134">
        <v>3</v>
      </c>
      <c r="D115" s="112" t="s">
        <v>283</v>
      </c>
      <c r="E115" s="113" t="s">
        <v>300</v>
      </c>
      <c r="F115" s="112">
        <v>2003</v>
      </c>
      <c r="G115" s="95"/>
    </row>
    <row r="116" spans="2:7" ht="11.25" customHeight="1">
      <c r="B116" s="126"/>
      <c r="C116" s="127"/>
      <c r="D116" s="127"/>
      <c r="E116" s="128"/>
      <c r="F116" s="127"/>
      <c r="G116" s="95"/>
    </row>
    <row r="117" spans="2:7" ht="10.5" customHeight="1">
      <c r="B117" s="129" t="s">
        <v>231</v>
      </c>
      <c r="C117" s="112"/>
      <c r="G117" s="95"/>
    </row>
    <row r="118" spans="2:7" ht="15" customHeight="1">
      <c r="B118" s="129"/>
      <c r="C118" s="112"/>
      <c r="G118" s="95"/>
    </row>
    <row r="119" spans="2:7" ht="12.75">
      <c r="B119" s="123" t="s">
        <v>301</v>
      </c>
      <c r="C119" s="123"/>
      <c r="D119" s="123"/>
      <c r="E119" s="123"/>
      <c r="F119" s="123"/>
      <c r="G119" s="95"/>
    </row>
    <row r="120" spans="2:7" ht="18" customHeight="1">
      <c r="B120" s="98" t="s">
        <v>189</v>
      </c>
      <c r="C120" s="98" t="s">
        <v>190</v>
      </c>
      <c r="D120" s="98" t="s">
        <v>191</v>
      </c>
      <c r="E120" s="99" t="s">
        <v>192</v>
      </c>
      <c r="F120" s="98" t="s">
        <v>193</v>
      </c>
      <c r="G120" s="95"/>
    </row>
    <row r="121" spans="2:7" ht="11.25" customHeight="1">
      <c r="B121" s="100"/>
      <c r="C121" s="100"/>
      <c r="D121" s="100"/>
      <c r="E121" s="101"/>
      <c r="F121" s="100"/>
      <c r="G121" s="95"/>
    </row>
    <row r="122" spans="2:7" ht="11.25" customHeight="1">
      <c r="B122" s="135" t="s">
        <v>302</v>
      </c>
      <c r="C122" s="133">
        <v>3</v>
      </c>
      <c r="D122" s="136" t="s">
        <v>303</v>
      </c>
      <c r="E122" s="137">
        <v>7</v>
      </c>
      <c r="F122" s="103">
        <v>1982</v>
      </c>
      <c r="G122" s="95"/>
    </row>
    <row r="123" spans="2:7" ht="11.25" customHeight="1">
      <c r="B123" s="138" t="s">
        <v>304</v>
      </c>
      <c r="C123" s="134">
        <v>3</v>
      </c>
      <c r="D123" s="139" t="s">
        <v>305</v>
      </c>
      <c r="E123" s="140">
        <v>1.5</v>
      </c>
      <c r="F123" s="112">
        <v>1982</v>
      </c>
      <c r="G123" s="95"/>
    </row>
    <row r="124" spans="2:7" ht="11.25" customHeight="1">
      <c r="B124" s="138" t="s">
        <v>306</v>
      </c>
      <c r="C124" s="134">
        <v>3</v>
      </c>
      <c r="D124" s="139" t="s">
        <v>307</v>
      </c>
      <c r="E124" s="140">
        <v>2</v>
      </c>
      <c r="F124" s="112">
        <v>1976</v>
      </c>
      <c r="G124" s="95"/>
    </row>
    <row r="125" spans="2:7" ht="11.25" customHeight="1">
      <c r="B125" s="138" t="s">
        <v>308</v>
      </c>
      <c r="C125" s="134">
        <v>3</v>
      </c>
      <c r="D125" s="139" t="s">
        <v>309</v>
      </c>
      <c r="E125" s="140">
        <v>3</v>
      </c>
      <c r="F125" s="112">
        <v>1981</v>
      </c>
      <c r="G125" s="95"/>
    </row>
    <row r="126" spans="2:7" ht="11.25" customHeight="1">
      <c r="B126" s="138" t="s">
        <v>310</v>
      </c>
      <c r="C126" s="134">
        <v>3</v>
      </c>
      <c r="D126" s="139" t="s">
        <v>273</v>
      </c>
      <c r="E126" s="140" t="s">
        <v>311</v>
      </c>
      <c r="F126" s="112">
        <v>2009</v>
      </c>
      <c r="G126" s="95"/>
    </row>
    <row r="127" spans="2:7" ht="11.25" customHeight="1">
      <c r="B127" s="138" t="s">
        <v>312</v>
      </c>
      <c r="C127" s="134">
        <v>3</v>
      </c>
      <c r="D127" s="139" t="s">
        <v>313</v>
      </c>
      <c r="E127" s="140">
        <v>4</v>
      </c>
      <c r="F127" s="112">
        <v>1980</v>
      </c>
      <c r="G127" s="95"/>
    </row>
    <row r="128" spans="2:7" ht="11.25" customHeight="1">
      <c r="B128" s="138" t="s">
        <v>314</v>
      </c>
      <c r="C128" s="134">
        <v>3</v>
      </c>
      <c r="D128" s="139" t="s">
        <v>313</v>
      </c>
      <c r="E128" s="140">
        <v>6</v>
      </c>
      <c r="F128" s="112">
        <v>1976</v>
      </c>
      <c r="G128" s="95"/>
    </row>
    <row r="129" spans="2:11" ht="11.25" customHeight="1">
      <c r="B129" s="138" t="s">
        <v>315</v>
      </c>
      <c r="C129" s="134">
        <v>3</v>
      </c>
      <c r="D129" s="139" t="s">
        <v>316</v>
      </c>
      <c r="E129" s="140">
        <v>7.5</v>
      </c>
      <c r="F129" s="112">
        <v>1982</v>
      </c>
      <c r="G129" s="95"/>
    </row>
    <row r="130" spans="2:11" ht="11.25" customHeight="1">
      <c r="B130" s="138" t="s">
        <v>317</v>
      </c>
      <c r="C130" s="134">
        <v>3</v>
      </c>
      <c r="D130" s="139" t="s">
        <v>273</v>
      </c>
      <c r="E130" s="140">
        <v>2.5</v>
      </c>
      <c r="F130" s="112">
        <v>2008</v>
      </c>
      <c r="G130" s="95"/>
    </row>
    <row r="131" spans="2:11" ht="11.25" customHeight="1">
      <c r="B131" s="138" t="s">
        <v>318</v>
      </c>
      <c r="C131" s="134">
        <v>3</v>
      </c>
      <c r="D131" s="139" t="s">
        <v>319</v>
      </c>
      <c r="E131" s="140" t="s">
        <v>320</v>
      </c>
      <c r="F131" s="112">
        <v>1996</v>
      </c>
    </row>
    <row r="132" spans="2:11" ht="11.25" customHeight="1">
      <c r="B132" s="138" t="s">
        <v>321</v>
      </c>
      <c r="C132" s="134">
        <v>3</v>
      </c>
      <c r="D132" s="139" t="s">
        <v>322</v>
      </c>
      <c r="E132" s="140" t="s">
        <v>323</v>
      </c>
      <c r="F132" s="112">
        <v>1971</v>
      </c>
    </row>
    <row r="133" spans="2:11" ht="11.25" customHeight="1">
      <c r="B133" s="138" t="s">
        <v>324</v>
      </c>
      <c r="C133" s="134">
        <v>3</v>
      </c>
      <c r="D133" s="139" t="s">
        <v>325</v>
      </c>
      <c r="E133" s="140" t="s">
        <v>326</v>
      </c>
      <c r="F133" s="112">
        <v>1976</v>
      </c>
    </row>
    <row r="134" spans="2:11" ht="11.25" customHeight="1">
      <c r="B134" s="138" t="s">
        <v>327</v>
      </c>
      <c r="C134" s="134">
        <v>3</v>
      </c>
      <c r="D134" s="139" t="s">
        <v>325</v>
      </c>
      <c r="E134" s="140" t="s">
        <v>326</v>
      </c>
      <c r="F134" s="112">
        <v>2010</v>
      </c>
    </row>
    <row r="135" spans="2:11" ht="11.25" customHeight="1">
      <c r="B135" s="138" t="s">
        <v>328</v>
      </c>
      <c r="C135" s="134">
        <v>3</v>
      </c>
      <c r="D135" s="139" t="s">
        <v>313</v>
      </c>
      <c r="E135" s="140">
        <v>3</v>
      </c>
      <c r="F135" s="112">
        <v>2002</v>
      </c>
    </row>
    <row r="136" spans="2:11" ht="11.25" customHeight="1">
      <c r="B136" s="138" t="s">
        <v>328</v>
      </c>
      <c r="C136" s="134">
        <v>3</v>
      </c>
      <c r="D136" s="139" t="s">
        <v>329</v>
      </c>
      <c r="E136" s="140">
        <v>0.75</v>
      </c>
      <c r="F136" s="112">
        <v>2004</v>
      </c>
      <c r="H136" s="125"/>
      <c r="I136" s="112"/>
      <c r="J136" s="112"/>
      <c r="K136" s="112"/>
    </row>
    <row r="137" spans="2:11" ht="11.25" customHeight="1">
      <c r="B137" s="138" t="s">
        <v>330</v>
      </c>
      <c r="C137" s="134">
        <v>3</v>
      </c>
      <c r="D137" s="139" t="s">
        <v>331</v>
      </c>
      <c r="E137" s="140">
        <v>0.75</v>
      </c>
      <c r="F137" s="112">
        <v>2009</v>
      </c>
    </row>
    <row r="138" spans="2:11" ht="11.25" customHeight="1">
      <c r="B138" s="138" t="s">
        <v>332</v>
      </c>
      <c r="C138" s="134">
        <v>3</v>
      </c>
      <c r="D138" s="139" t="s">
        <v>333</v>
      </c>
      <c r="E138" s="140" t="s">
        <v>334</v>
      </c>
      <c r="F138" s="112">
        <v>1962</v>
      </c>
    </row>
    <row r="139" spans="2:11" ht="11.25" customHeight="1">
      <c r="B139" s="138" t="s">
        <v>335</v>
      </c>
      <c r="C139" s="134">
        <v>3</v>
      </c>
      <c r="D139" s="139" t="s">
        <v>336</v>
      </c>
      <c r="E139" s="140">
        <v>3.6</v>
      </c>
      <c r="F139" s="112">
        <v>1975</v>
      </c>
    </row>
    <row r="140" spans="2:11" ht="11.25" customHeight="1">
      <c r="B140" s="138" t="s">
        <v>337</v>
      </c>
      <c r="C140" s="134">
        <v>3</v>
      </c>
      <c r="D140" s="139" t="s">
        <v>316</v>
      </c>
      <c r="E140" s="140" t="s">
        <v>338</v>
      </c>
      <c r="F140" s="112">
        <v>2009</v>
      </c>
    </row>
    <row r="141" spans="2:11" ht="11.25" customHeight="1">
      <c r="B141" s="138" t="s">
        <v>339</v>
      </c>
      <c r="C141" s="134">
        <v>3</v>
      </c>
      <c r="D141" s="139" t="s">
        <v>333</v>
      </c>
      <c r="E141" s="140">
        <v>1.8</v>
      </c>
      <c r="F141" s="112">
        <v>2004</v>
      </c>
    </row>
    <row r="142" spans="2:11" ht="11.25" customHeight="1">
      <c r="B142" s="138" t="s">
        <v>340</v>
      </c>
      <c r="C142" s="134">
        <v>3</v>
      </c>
      <c r="D142" s="141" t="s">
        <v>322</v>
      </c>
      <c r="E142" s="140" t="s">
        <v>326</v>
      </c>
      <c r="F142" s="112">
        <v>1966</v>
      </c>
    </row>
    <row r="143" spans="2:11" ht="11.25" customHeight="1">
      <c r="B143" s="138" t="s">
        <v>341</v>
      </c>
      <c r="C143" s="134">
        <v>3</v>
      </c>
      <c r="D143" s="139" t="s">
        <v>316</v>
      </c>
      <c r="E143" s="140" t="s">
        <v>326</v>
      </c>
      <c r="F143" s="112">
        <v>1996</v>
      </c>
    </row>
    <row r="144" spans="2:11" ht="11.25" customHeight="1">
      <c r="B144" s="138" t="s">
        <v>342</v>
      </c>
      <c r="C144" s="134">
        <v>3</v>
      </c>
      <c r="D144" s="139" t="s">
        <v>316</v>
      </c>
      <c r="E144" s="140" t="s">
        <v>326</v>
      </c>
      <c r="F144" s="112">
        <v>1996</v>
      </c>
    </row>
    <row r="145" spans="2:7" ht="11.25" customHeight="1">
      <c r="B145" s="138" t="s">
        <v>343</v>
      </c>
      <c r="C145" s="134">
        <v>3</v>
      </c>
      <c r="D145" s="139" t="s">
        <v>273</v>
      </c>
      <c r="E145" s="140">
        <v>5</v>
      </c>
      <c r="F145" s="112">
        <v>2005</v>
      </c>
    </row>
    <row r="146" spans="2:7" ht="11.25" customHeight="1">
      <c r="B146" s="138" t="s">
        <v>344</v>
      </c>
      <c r="C146" s="134">
        <v>3</v>
      </c>
      <c r="D146" s="139" t="s">
        <v>313</v>
      </c>
      <c r="E146" s="140">
        <v>1.5</v>
      </c>
      <c r="F146" s="112">
        <v>1982</v>
      </c>
    </row>
    <row r="147" spans="2:7" ht="11.25" customHeight="1">
      <c r="B147" s="138" t="s">
        <v>345</v>
      </c>
      <c r="C147" s="134">
        <v>3</v>
      </c>
      <c r="D147" s="139" t="s">
        <v>319</v>
      </c>
      <c r="E147" s="140">
        <v>1.5</v>
      </c>
      <c r="F147" s="112">
        <v>1976</v>
      </c>
      <c r="G147" s="95"/>
    </row>
    <row r="148" spans="2:7" ht="11.25" customHeight="1">
      <c r="B148" s="142"/>
      <c r="C148" s="143"/>
      <c r="D148" s="144"/>
      <c r="E148" s="145"/>
      <c r="F148" s="146"/>
      <c r="G148" s="95"/>
    </row>
    <row r="149" spans="2:7" ht="11.25" customHeight="1">
      <c r="B149" s="129" t="s">
        <v>231</v>
      </c>
      <c r="C149" s="134"/>
      <c r="D149" s="139"/>
      <c r="E149" s="140"/>
      <c r="G149" s="95"/>
    </row>
    <row r="150" spans="2:7" ht="11.25" customHeight="1">
      <c r="B150" s="129"/>
      <c r="C150" s="129"/>
      <c r="D150" s="129"/>
      <c r="E150" s="129"/>
      <c r="F150" s="129"/>
      <c r="G150" s="95"/>
    </row>
    <row r="151" spans="2:7" ht="11.25" customHeight="1">
      <c r="B151" s="129"/>
      <c r="C151" s="129"/>
      <c r="D151" s="129"/>
      <c r="E151" s="129"/>
      <c r="F151" s="129"/>
      <c r="G151" s="95"/>
    </row>
    <row r="152" spans="2:7" ht="12.75">
      <c r="B152" s="123" t="s">
        <v>346</v>
      </c>
      <c r="C152" s="123"/>
      <c r="D152" s="123"/>
      <c r="E152" s="123"/>
      <c r="F152" s="123"/>
      <c r="G152" s="95"/>
    </row>
    <row r="153" spans="2:7" ht="25.5" customHeight="1">
      <c r="B153" s="98" t="s">
        <v>189</v>
      </c>
      <c r="C153" s="98" t="s">
        <v>190</v>
      </c>
      <c r="D153" s="98" t="s">
        <v>191</v>
      </c>
      <c r="E153" s="99" t="s">
        <v>192</v>
      </c>
      <c r="F153" s="98" t="s">
        <v>193</v>
      </c>
      <c r="G153" s="95"/>
    </row>
    <row r="154" spans="2:7" ht="11.25" customHeight="1">
      <c r="B154" s="100"/>
      <c r="C154" s="100"/>
      <c r="D154" s="100"/>
      <c r="E154" s="101"/>
      <c r="F154" s="100"/>
      <c r="G154" s="95"/>
    </row>
    <row r="155" spans="2:7" ht="11.25" customHeight="1">
      <c r="B155" s="147" t="s">
        <v>347</v>
      </c>
      <c r="C155" s="148">
        <v>3</v>
      </c>
      <c r="D155" s="137" t="s">
        <v>348</v>
      </c>
      <c r="E155" s="137" t="s">
        <v>349</v>
      </c>
      <c r="F155" s="148">
        <v>1975</v>
      </c>
      <c r="G155" s="95"/>
    </row>
    <row r="156" spans="2:7" ht="11.25" customHeight="1">
      <c r="B156" s="149" t="s">
        <v>350</v>
      </c>
      <c r="C156" s="150">
        <v>3</v>
      </c>
      <c r="D156" s="140" t="s">
        <v>348</v>
      </c>
      <c r="E156" s="140">
        <v>4</v>
      </c>
      <c r="F156" s="150">
        <v>1975</v>
      </c>
      <c r="G156" s="95"/>
    </row>
    <row r="157" spans="2:7" ht="11.25" customHeight="1">
      <c r="B157" s="149" t="s">
        <v>351</v>
      </c>
      <c r="C157" s="150">
        <v>3</v>
      </c>
      <c r="D157" s="140" t="s">
        <v>348</v>
      </c>
      <c r="E157" s="140" t="s">
        <v>352</v>
      </c>
      <c r="F157" s="150">
        <v>2002</v>
      </c>
      <c r="G157" s="95"/>
    </row>
    <row r="158" spans="2:7" ht="11.25" customHeight="1">
      <c r="B158" s="149" t="s">
        <v>353</v>
      </c>
      <c r="C158" s="150">
        <v>3</v>
      </c>
      <c r="D158" s="140" t="s">
        <v>313</v>
      </c>
      <c r="E158" s="140" t="s">
        <v>300</v>
      </c>
      <c r="F158" s="150">
        <v>2004</v>
      </c>
      <c r="G158" s="95"/>
    </row>
    <row r="159" spans="2:7" ht="11.25" customHeight="1">
      <c r="B159" s="149" t="s">
        <v>354</v>
      </c>
      <c r="C159" s="150">
        <v>3</v>
      </c>
      <c r="D159" s="140">
        <v>10</v>
      </c>
      <c r="E159" s="140">
        <v>7.2</v>
      </c>
      <c r="F159" s="150" t="s">
        <v>15</v>
      </c>
      <c r="G159" s="95"/>
    </row>
    <row r="160" spans="2:7" ht="11.25" customHeight="1">
      <c r="B160" s="149" t="s">
        <v>355</v>
      </c>
      <c r="C160" s="150">
        <v>3</v>
      </c>
      <c r="D160" s="140">
        <v>10</v>
      </c>
      <c r="E160" s="140">
        <v>7.2</v>
      </c>
      <c r="F160" s="150" t="s">
        <v>15</v>
      </c>
      <c r="G160" s="95"/>
    </row>
    <row r="161" spans="2:7" ht="11.25" customHeight="1">
      <c r="B161" s="149" t="s">
        <v>356</v>
      </c>
      <c r="C161" s="150">
        <v>3</v>
      </c>
      <c r="D161" s="140">
        <v>10</v>
      </c>
      <c r="E161" s="140">
        <v>7.2</v>
      </c>
      <c r="F161" s="150" t="s">
        <v>15</v>
      </c>
      <c r="G161" s="95"/>
    </row>
    <row r="162" spans="2:7" ht="11.25" customHeight="1">
      <c r="B162" s="149" t="s">
        <v>357</v>
      </c>
      <c r="C162" s="150">
        <v>3</v>
      </c>
      <c r="D162" s="140" t="s">
        <v>358</v>
      </c>
      <c r="E162" s="140">
        <v>0.25</v>
      </c>
      <c r="F162" s="150">
        <v>1980</v>
      </c>
      <c r="G162" s="95"/>
    </row>
    <row r="163" spans="2:7" ht="11.25" customHeight="1">
      <c r="B163" s="149" t="s">
        <v>359</v>
      </c>
      <c r="C163" s="150">
        <v>3</v>
      </c>
      <c r="D163" s="140" t="s">
        <v>313</v>
      </c>
      <c r="E163" s="140" t="s">
        <v>360</v>
      </c>
      <c r="F163" s="150">
        <v>2010</v>
      </c>
      <c r="G163" s="95"/>
    </row>
    <row r="164" spans="2:7" ht="11.25" customHeight="1">
      <c r="B164" s="151"/>
      <c r="C164" s="152"/>
      <c r="D164" s="152"/>
      <c r="E164" s="153"/>
      <c r="F164" s="127"/>
      <c r="G164" s="95"/>
    </row>
    <row r="165" spans="2:7" ht="13.5" customHeight="1">
      <c r="B165" s="129" t="s">
        <v>231</v>
      </c>
      <c r="C165" s="129"/>
      <c r="D165" s="129"/>
      <c r="E165" s="129"/>
      <c r="F165" s="125"/>
      <c r="G165" s="95"/>
    </row>
    <row r="166" spans="2:7" ht="11.25" customHeight="1">
      <c r="C166" s="129"/>
      <c r="D166" s="129"/>
      <c r="E166" s="129"/>
      <c r="F166" s="125"/>
      <c r="G166" s="95"/>
    </row>
    <row r="167" spans="2:7" ht="9.75" customHeight="1">
      <c r="B167" s="129"/>
      <c r="C167" s="129"/>
      <c r="D167" s="130"/>
      <c r="E167" s="131"/>
      <c r="G167" s="95"/>
    </row>
    <row r="168" spans="2:7" ht="12.75">
      <c r="B168" s="123" t="s">
        <v>361</v>
      </c>
      <c r="C168" s="123"/>
      <c r="D168" s="123"/>
      <c r="E168" s="123"/>
      <c r="F168" s="123"/>
      <c r="G168" s="95"/>
    </row>
    <row r="169" spans="2:7" ht="26.25" customHeight="1">
      <c r="B169" s="98" t="s">
        <v>189</v>
      </c>
      <c r="C169" s="98" t="s">
        <v>190</v>
      </c>
      <c r="D169" s="98" t="s">
        <v>191</v>
      </c>
      <c r="E169" s="99" t="s">
        <v>192</v>
      </c>
      <c r="F169" s="98" t="s">
        <v>193</v>
      </c>
      <c r="G169" s="95"/>
    </row>
    <row r="170" spans="2:7" ht="11.25" customHeight="1">
      <c r="B170" s="100"/>
      <c r="C170" s="100"/>
      <c r="D170" s="100"/>
      <c r="E170" s="101"/>
      <c r="F170" s="100"/>
      <c r="G170" s="95"/>
    </row>
    <row r="171" spans="2:7" ht="11.25" customHeight="1">
      <c r="B171" s="132" t="s">
        <v>362</v>
      </c>
      <c r="C171" s="103">
        <v>3</v>
      </c>
      <c r="D171" s="103" t="s">
        <v>238</v>
      </c>
      <c r="E171" s="106">
        <v>7.5</v>
      </c>
      <c r="F171" s="150">
        <v>1990</v>
      </c>
      <c r="G171" s="95"/>
    </row>
    <row r="172" spans="2:7" ht="11.25" customHeight="1">
      <c r="B172" s="132" t="s">
        <v>363</v>
      </c>
      <c r="C172" s="103">
        <v>3</v>
      </c>
      <c r="D172" s="103" t="s">
        <v>316</v>
      </c>
      <c r="E172" s="106">
        <v>16</v>
      </c>
      <c r="F172" s="150">
        <v>2008</v>
      </c>
      <c r="G172" s="95"/>
    </row>
    <row r="173" spans="2:7" ht="11.25" customHeight="1">
      <c r="B173" s="132" t="s">
        <v>363</v>
      </c>
      <c r="C173" s="103">
        <v>3</v>
      </c>
      <c r="D173" s="103" t="s">
        <v>316</v>
      </c>
      <c r="E173" s="106">
        <v>16</v>
      </c>
      <c r="F173" s="150">
        <v>2008</v>
      </c>
      <c r="G173" s="95"/>
    </row>
    <row r="174" spans="2:7" ht="11.25" customHeight="1">
      <c r="B174" s="132" t="s">
        <v>364</v>
      </c>
      <c r="C174" s="103">
        <v>3</v>
      </c>
      <c r="D174" s="103" t="s">
        <v>238</v>
      </c>
      <c r="E174" s="106">
        <v>7.5</v>
      </c>
      <c r="F174" s="150">
        <v>1990</v>
      </c>
      <c r="G174" s="95"/>
    </row>
    <row r="175" spans="2:7" ht="11.25" customHeight="1">
      <c r="B175" s="132" t="s">
        <v>364</v>
      </c>
      <c r="C175" s="103">
        <v>3</v>
      </c>
      <c r="D175" s="103" t="s">
        <v>319</v>
      </c>
      <c r="E175" s="106">
        <v>5</v>
      </c>
      <c r="F175" s="150">
        <v>1990</v>
      </c>
      <c r="G175" s="95"/>
    </row>
    <row r="176" spans="2:7" ht="11.25" customHeight="1">
      <c r="B176" s="132" t="s">
        <v>364</v>
      </c>
      <c r="C176" s="103">
        <v>3</v>
      </c>
      <c r="D176" s="103" t="s">
        <v>319</v>
      </c>
      <c r="E176" s="106">
        <v>12.5</v>
      </c>
      <c r="F176" s="103">
        <v>2004</v>
      </c>
      <c r="G176" s="95"/>
    </row>
    <row r="177" spans="2:7" ht="11.25" customHeight="1">
      <c r="B177" s="132" t="s">
        <v>364</v>
      </c>
      <c r="C177" s="103">
        <v>3</v>
      </c>
      <c r="D177" s="112" t="s">
        <v>365</v>
      </c>
      <c r="E177" s="115">
        <v>7.5</v>
      </c>
      <c r="F177" s="112">
        <v>2009</v>
      </c>
      <c r="G177" s="95"/>
    </row>
    <row r="178" spans="2:7" ht="11.25" customHeight="1">
      <c r="B178" s="125" t="s">
        <v>364</v>
      </c>
      <c r="C178" s="103">
        <v>3</v>
      </c>
      <c r="D178" s="112" t="s">
        <v>319</v>
      </c>
      <c r="E178" s="115">
        <v>12.5</v>
      </c>
      <c r="F178" s="112">
        <v>2013</v>
      </c>
      <c r="G178" s="95"/>
    </row>
    <row r="179" spans="2:7" ht="11.25" customHeight="1">
      <c r="B179" s="125" t="s">
        <v>364</v>
      </c>
      <c r="C179" s="103">
        <v>3</v>
      </c>
      <c r="D179" s="112" t="s">
        <v>281</v>
      </c>
      <c r="E179" s="115">
        <v>25</v>
      </c>
      <c r="F179" s="112">
        <v>2015</v>
      </c>
      <c r="G179" s="95"/>
    </row>
    <row r="180" spans="2:7" ht="11.25" customHeight="1">
      <c r="B180" s="125" t="s">
        <v>366</v>
      </c>
      <c r="C180" s="103">
        <v>3</v>
      </c>
      <c r="D180" s="112" t="s">
        <v>273</v>
      </c>
      <c r="E180" s="115">
        <v>3</v>
      </c>
      <c r="F180" s="112">
        <v>1988</v>
      </c>
      <c r="G180" s="95"/>
    </row>
    <row r="181" spans="2:7" ht="11.25" customHeight="1">
      <c r="B181" s="125" t="s">
        <v>366</v>
      </c>
      <c r="C181" s="103">
        <v>3</v>
      </c>
      <c r="D181" s="112" t="s">
        <v>273</v>
      </c>
      <c r="E181" s="115">
        <v>3</v>
      </c>
      <c r="F181" s="150">
        <v>1988</v>
      </c>
      <c r="G181" s="95"/>
    </row>
    <row r="182" spans="2:7" ht="11.25" customHeight="1">
      <c r="B182" s="125" t="s">
        <v>366</v>
      </c>
      <c r="C182" s="103">
        <v>3</v>
      </c>
      <c r="D182" s="112" t="s">
        <v>273</v>
      </c>
      <c r="E182" s="115">
        <v>7.5</v>
      </c>
      <c r="F182" s="112">
        <v>2014</v>
      </c>
      <c r="G182" s="95"/>
    </row>
    <row r="183" spans="2:7" ht="11.25" customHeight="1">
      <c r="B183" s="125" t="s">
        <v>367</v>
      </c>
      <c r="C183" s="103">
        <v>3</v>
      </c>
      <c r="D183" s="112" t="s">
        <v>368</v>
      </c>
      <c r="E183" s="115">
        <v>1</v>
      </c>
      <c r="F183" s="150">
        <v>2004</v>
      </c>
      <c r="G183" s="95"/>
    </row>
    <row r="184" spans="2:7" ht="11.25" customHeight="1">
      <c r="B184" s="125" t="s">
        <v>369</v>
      </c>
      <c r="C184" s="103">
        <v>3</v>
      </c>
      <c r="D184" s="112" t="s">
        <v>234</v>
      </c>
      <c r="E184" s="115">
        <v>3</v>
      </c>
      <c r="F184" s="112">
        <v>1986</v>
      </c>
      <c r="G184" s="95"/>
    </row>
    <row r="185" spans="2:7" ht="11.25" customHeight="1">
      <c r="B185" s="125" t="s">
        <v>370</v>
      </c>
      <c r="C185" s="103">
        <v>3</v>
      </c>
      <c r="D185" s="112" t="s">
        <v>273</v>
      </c>
      <c r="E185" s="115">
        <v>5</v>
      </c>
      <c r="F185" s="150">
        <v>1988</v>
      </c>
      <c r="G185" s="95"/>
    </row>
    <row r="186" spans="2:7" ht="11.25" customHeight="1">
      <c r="B186" s="125" t="s">
        <v>370</v>
      </c>
      <c r="C186" s="103">
        <v>3</v>
      </c>
      <c r="D186" s="112" t="s">
        <v>273</v>
      </c>
      <c r="E186" s="115">
        <v>2</v>
      </c>
      <c r="F186" s="150">
        <v>2014</v>
      </c>
      <c r="G186" s="95"/>
    </row>
    <row r="187" spans="2:7" ht="11.25" customHeight="1">
      <c r="B187" s="125" t="s">
        <v>371</v>
      </c>
      <c r="C187" s="103">
        <v>3</v>
      </c>
      <c r="D187" s="112" t="s">
        <v>372</v>
      </c>
      <c r="E187" s="115">
        <v>6</v>
      </c>
      <c r="F187" s="150">
        <v>2008</v>
      </c>
      <c r="G187" s="95"/>
    </row>
    <row r="188" spans="2:7" ht="11.25" customHeight="1">
      <c r="B188" s="125" t="s">
        <v>373</v>
      </c>
      <c r="C188" s="103">
        <v>3</v>
      </c>
      <c r="D188" s="112" t="s">
        <v>273</v>
      </c>
      <c r="E188" s="115">
        <v>1</v>
      </c>
      <c r="F188" s="150">
        <v>1990</v>
      </c>
      <c r="G188" s="95"/>
    </row>
    <row r="189" spans="2:7" ht="11.25" customHeight="1">
      <c r="B189" s="125" t="s">
        <v>374</v>
      </c>
      <c r="C189" s="103">
        <v>3</v>
      </c>
      <c r="D189" s="112" t="s">
        <v>234</v>
      </c>
      <c r="E189" s="115">
        <v>3</v>
      </c>
      <c r="F189" s="150">
        <v>2008</v>
      </c>
      <c r="G189" s="95"/>
    </row>
    <row r="190" spans="2:7" ht="11.25" customHeight="1">
      <c r="B190" s="125" t="s">
        <v>375</v>
      </c>
      <c r="C190" s="103">
        <v>3</v>
      </c>
      <c r="D190" s="112" t="s">
        <v>376</v>
      </c>
      <c r="E190" s="115">
        <v>1</v>
      </c>
      <c r="F190" s="150">
        <v>2014</v>
      </c>
      <c r="G190" s="95"/>
    </row>
    <row r="191" spans="2:7" ht="11.25" customHeight="1">
      <c r="B191" s="125" t="s">
        <v>375</v>
      </c>
      <c r="C191" s="103">
        <v>3</v>
      </c>
      <c r="D191" s="112" t="s">
        <v>376</v>
      </c>
      <c r="E191" s="115">
        <v>1</v>
      </c>
      <c r="F191" s="150">
        <v>2009</v>
      </c>
      <c r="G191" s="95"/>
    </row>
    <row r="192" spans="2:7" ht="11.25" customHeight="1">
      <c r="B192" s="125" t="s">
        <v>377</v>
      </c>
      <c r="C192" s="103">
        <v>3</v>
      </c>
      <c r="D192" s="112" t="s">
        <v>305</v>
      </c>
      <c r="E192" s="115">
        <v>3</v>
      </c>
      <c r="F192" s="150">
        <v>2002</v>
      </c>
      <c r="G192" s="95"/>
    </row>
    <row r="193" spans="2:7" ht="11.25" customHeight="1">
      <c r="B193" s="125" t="s">
        <v>378</v>
      </c>
      <c r="C193" s="103">
        <v>3</v>
      </c>
      <c r="D193" s="112" t="s">
        <v>273</v>
      </c>
      <c r="E193" s="115">
        <v>2</v>
      </c>
      <c r="F193" s="150">
        <v>2004</v>
      </c>
      <c r="G193" s="95"/>
    </row>
    <row r="194" spans="2:7" ht="11.25" customHeight="1">
      <c r="B194" s="125" t="s">
        <v>379</v>
      </c>
      <c r="C194" s="103">
        <v>3</v>
      </c>
      <c r="D194" s="112" t="s">
        <v>380</v>
      </c>
      <c r="E194" s="115">
        <v>1</v>
      </c>
      <c r="F194" s="150">
        <v>2008</v>
      </c>
      <c r="G194" s="95"/>
    </row>
    <row r="195" spans="2:7" ht="11.25" customHeight="1">
      <c r="B195" s="125" t="s">
        <v>381</v>
      </c>
      <c r="C195" s="103">
        <v>3</v>
      </c>
      <c r="D195" s="112" t="s">
        <v>316</v>
      </c>
      <c r="E195" s="115">
        <v>2</v>
      </c>
      <c r="F195" s="150">
        <v>2000</v>
      </c>
      <c r="G195" s="95"/>
    </row>
    <row r="196" spans="2:7" ht="11.25" customHeight="1">
      <c r="B196" s="154" t="s">
        <v>381</v>
      </c>
      <c r="C196" s="146">
        <v>3</v>
      </c>
      <c r="D196" s="146" t="s">
        <v>273</v>
      </c>
      <c r="E196" s="155">
        <v>6</v>
      </c>
      <c r="F196" s="146">
        <v>2015</v>
      </c>
      <c r="G196" s="95"/>
    </row>
    <row r="197" spans="2:7" ht="11.25" customHeight="1">
      <c r="B197" s="129" t="s">
        <v>231</v>
      </c>
      <c r="C197" s="112"/>
      <c r="E197" s="115"/>
      <c r="G197" s="95"/>
    </row>
    <row r="198" spans="2:7" ht="11.25" customHeight="1">
      <c r="B198" s="129"/>
      <c r="C198" s="130"/>
      <c r="D198" s="130"/>
      <c r="E198" s="156"/>
      <c r="F198" s="130"/>
      <c r="G198" s="95"/>
    </row>
    <row r="199" spans="2:7" ht="11.25" customHeight="1">
      <c r="B199" s="129"/>
      <c r="C199" s="130"/>
      <c r="D199" s="130"/>
      <c r="E199" s="156"/>
      <c r="F199" s="130"/>
      <c r="G199" s="95"/>
    </row>
    <row r="200" spans="2:7" ht="12.75" customHeight="1">
      <c r="B200" s="157" t="s">
        <v>382</v>
      </c>
      <c r="C200" s="157"/>
      <c r="D200" s="157"/>
      <c r="E200" s="157"/>
      <c r="F200" s="157"/>
      <c r="G200" s="95"/>
    </row>
    <row r="201" spans="2:7" ht="25.5" customHeight="1">
      <c r="B201" s="98" t="s">
        <v>189</v>
      </c>
      <c r="C201" s="98" t="s">
        <v>190</v>
      </c>
      <c r="D201" s="98" t="s">
        <v>191</v>
      </c>
      <c r="E201" s="99" t="s">
        <v>192</v>
      </c>
      <c r="F201" s="98" t="s">
        <v>193</v>
      </c>
      <c r="G201" s="95"/>
    </row>
    <row r="202" spans="2:7" ht="11.25" customHeight="1">
      <c r="B202" s="129"/>
      <c r="C202" s="130"/>
      <c r="D202" s="130"/>
      <c r="E202" s="156"/>
      <c r="F202" s="130"/>
      <c r="G202" s="95"/>
    </row>
    <row r="203" spans="2:7" ht="11.25" customHeight="1">
      <c r="B203" s="125" t="s">
        <v>383</v>
      </c>
      <c r="C203" s="112">
        <v>3</v>
      </c>
      <c r="D203" s="112" t="s">
        <v>384</v>
      </c>
      <c r="E203" s="115" t="s">
        <v>385</v>
      </c>
      <c r="F203" s="112">
        <v>1985</v>
      </c>
      <c r="G203" s="95"/>
    </row>
    <row r="204" spans="2:7" ht="11.25" customHeight="1">
      <c r="B204" s="125" t="s">
        <v>383</v>
      </c>
      <c r="C204" s="112">
        <v>3</v>
      </c>
      <c r="D204" s="112" t="s">
        <v>384</v>
      </c>
      <c r="E204" s="115" t="s">
        <v>385</v>
      </c>
      <c r="F204" s="112">
        <v>1985</v>
      </c>
      <c r="G204" s="95"/>
    </row>
    <row r="205" spans="2:7" ht="11.25" customHeight="1">
      <c r="B205" s="125" t="s">
        <v>386</v>
      </c>
      <c r="C205" s="112">
        <v>3</v>
      </c>
      <c r="D205" s="112" t="s">
        <v>384</v>
      </c>
      <c r="E205" s="115" t="s">
        <v>387</v>
      </c>
      <c r="F205" s="112">
        <v>1991</v>
      </c>
      <c r="G205" s="95"/>
    </row>
    <row r="206" spans="2:7" ht="11.25" customHeight="1">
      <c r="B206" s="125" t="s">
        <v>386</v>
      </c>
      <c r="C206" s="112">
        <v>3</v>
      </c>
      <c r="D206" s="112" t="s">
        <v>384</v>
      </c>
      <c r="E206" s="115" t="s">
        <v>388</v>
      </c>
      <c r="F206" s="112">
        <v>2002</v>
      </c>
      <c r="G206" s="95"/>
    </row>
    <row r="207" spans="2:7" ht="11.25" customHeight="1">
      <c r="B207" s="125" t="s">
        <v>386</v>
      </c>
      <c r="C207" s="112">
        <v>3</v>
      </c>
      <c r="D207" s="112" t="s">
        <v>384</v>
      </c>
      <c r="E207" s="115" t="s">
        <v>389</v>
      </c>
      <c r="F207" s="112">
        <v>2000</v>
      </c>
      <c r="G207" s="95"/>
    </row>
    <row r="208" spans="2:7" ht="11.25" customHeight="1">
      <c r="B208" s="125" t="s">
        <v>390</v>
      </c>
      <c r="C208" s="112">
        <v>3</v>
      </c>
      <c r="D208" s="112" t="s">
        <v>384</v>
      </c>
      <c r="E208" s="115" t="s">
        <v>387</v>
      </c>
      <c r="F208" s="112">
        <v>1977</v>
      </c>
      <c r="G208" s="95"/>
    </row>
    <row r="209" spans="2:7" ht="11.25" customHeight="1">
      <c r="B209" s="125" t="s">
        <v>390</v>
      </c>
      <c r="C209" s="112">
        <v>3</v>
      </c>
      <c r="D209" s="112" t="s">
        <v>384</v>
      </c>
      <c r="E209" s="115" t="s">
        <v>387</v>
      </c>
      <c r="F209" s="112">
        <v>1988</v>
      </c>
      <c r="G209" s="95"/>
    </row>
    <row r="210" spans="2:7" ht="11.25" customHeight="1">
      <c r="B210" s="125" t="s">
        <v>391</v>
      </c>
      <c r="C210" s="112">
        <v>3</v>
      </c>
      <c r="D210" s="112" t="s">
        <v>273</v>
      </c>
      <c r="E210" s="115" t="s">
        <v>392</v>
      </c>
      <c r="F210" s="112">
        <v>2014</v>
      </c>
      <c r="G210" s="95"/>
    </row>
    <row r="211" spans="2:7" ht="11.25" customHeight="1">
      <c r="B211" s="125" t="s">
        <v>391</v>
      </c>
      <c r="C211" s="112">
        <v>3</v>
      </c>
      <c r="D211" s="112" t="s">
        <v>319</v>
      </c>
      <c r="E211" s="115" t="s">
        <v>393</v>
      </c>
      <c r="F211" s="112">
        <v>1992</v>
      </c>
      <c r="G211" s="95"/>
    </row>
    <row r="212" spans="2:7" ht="11.25" customHeight="1">
      <c r="B212" s="125" t="s">
        <v>391</v>
      </c>
      <c r="C212" s="112">
        <v>3</v>
      </c>
      <c r="D212" s="112" t="s">
        <v>394</v>
      </c>
      <c r="E212" s="115" t="s">
        <v>395</v>
      </c>
      <c r="F212" s="112">
        <v>2006</v>
      </c>
      <c r="G212" s="95"/>
    </row>
    <row r="213" spans="2:7" ht="11.25" customHeight="1">
      <c r="B213" s="125" t="s">
        <v>396</v>
      </c>
      <c r="C213" s="112">
        <v>3</v>
      </c>
      <c r="D213" s="112" t="s">
        <v>319</v>
      </c>
      <c r="E213" s="115">
        <v>3.75</v>
      </c>
      <c r="F213" s="112">
        <v>1992</v>
      </c>
      <c r="G213" s="95"/>
    </row>
    <row r="214" spans="2:7" ht="11.25" customHeight="1">
      <c r="B214" s="125" t="s">
        <v>396</v>
      </c>
      <c r="C214" s="112">
        <v>3</v>
      </c>
      <c r="D214" s="112" t="s">
        <v>397</v>
      </c>
      <c r="E214" s="115">
        <v>5</v>
      </c>
      <c r="F214" s="112">
        <v>1992</v>
      </c>
      <c r="G214" s="95"/>
    </row>
    <row r="215" spans="2:7" ht="11.25" customHeight="1">
      <c r="B215" s="125" t="s">
        <v>396</v>
      </c>
      <c r="C215" s="112">
        <v>3</v>
      </c>
      <c r="D215" s="112" t="s">
        <v>273</v>
      </c>
      <c r="E215" s="115">
        <v>25</v>
      </c>
      <c r="F215" s="112">
        <v>2014</v>
      </c>
      <c r="G215" s="95"/>
    </row>
    <row r="216" spans="2:7" ht="11.25" customHeight="1">
      <c r="B216" s="154"/>
      <c r="C216" s="146"/>
      <c r="D216" s="146"/>
      <c r="E216" s="155"/>
      <c r="F216" s="146"/>
      <c r="G216" s="95"/>
    </row>
    <row r="217" spans="2:7" ht="11.25" customHeight="1">
      <c r="B217" s="129" t="s">
        <v>398</v>
      </c>
      <c r="C217" s="130"/>
      <c r="D217" s="130"/>
      <c r="E217" s="156"/>
      <c r="F217" s="130"/>
      <c r="G217" s="95"/>
    </row>
    <row r="218" spans="2:7" ht="11.25" customHeight="1">
      <c r="B218" s="129"/>
      <c r="C218" s="130"/>
      <c r="D218" s="130"/>
      <c r="E218" s="156"/>
      <c r="F218" s="130"/>
      <c r="G218" s="95"/>
    </row>
    <row r="219" spans="2:7" ht="12" customHeight="1">
      <c r="C219" s="158"/>
      <c r="D219" s="158"/>
      <c r="E219" s="158"/>
      <c r="F219" s="158"/>
      <c r="G219" s="95"/>
    </row>
    <row r="220" spans="2:7" ht="12.75">
      <c r="B220" s="159" t="s">
        <v>399</v>
      </c>
      <c r="C220" s="159"/>
      <c r="D220" s="159"/>
      <c r="E220" s="159"/>
      <c r="F220" s="159"/>
      <c r="G220" s="95"/>
    </row>
    <row r="221" spans="2:7" ht="21" customHeight="1">
      <c r="B221" s="160" t="s">
        <v>189</v>
      </c>
      <c r="C221" s="160" t="s">
        <v>190</v>
      </c>
      <c r="D221" s="160" t="s">
        <v>191</v>
      </c>
      <c r="E221" s="161" t="s">
        <v>192</v>
      </c>
      <c r="F221" s="160" t="s">
        <v>193</v>
      </c>
      <c r="G221" s="95"/>
    </row>
    <row r="222" spans="2:7" ht="11.25" customHeight="1">
      <c r="B222" s="162"/>
      <c r="C222" s="162"/>
      <c r="D222" s="162"/>
      <c r="E222" s="163"/>
      <c r="F222" s="162"/>
      <c r="G222" s="95"/>
    </row>
    <row r="223" spans="2:7" ht="11.25" customHeight="1">
      <c r="B223" s="164" t="s">
        <v>400</v>
      </c>
      <c r="C223" s="165">
        <v>3</v>
      </c>
      <c r="D223" s="165" t="s">
        <v>384</v>
      </c>
      <c r="E223" s="166">
        <v>5</v>
      </c>
      <c r="F223" s="165">
        <v>2005</v>
      </c>
      <c r="G223" s="95"/>
    </row>
    <row r="224" spans="2:7" ht="11.25" customHeight="1">
      <c r="B224" s="167"/>
      <c r="C224" s="168"/>
      <c r="D224" s="168"/>
      <c r="E224" s="169"/>
      <c r="F224" s="168"/>
      <c r="G224" s="95"/>
    </row>
    <row r="225" spans="2:7" ht="11.25" customHeight="1">
      <c r="B225" s="129" t="s">
        <v>231</v>
      </c>
      <c r="C225" s="165"/>
      <c r="D225" s="165"/>
      <c r="E225" s="170"/>
      <c r="F225" s="165"/>
      <c r="G225" s="95"/>
    </row>
    <row r="226" spans="2:7" ht="11.25" customHeight="1">
      <c r="B226" s="129"/>
      <c r="C226" s="165"/>
      <c r="D226" s="165"/>
      <c r="E226" s="170"/>
      <c r="F226" s="165"/>
      <c r="G226" s="95"/>
    </row>
    <row r="227" spans="2:7" ht="11.25" customHeight="1">
      <c r="B227" s="129"/>
      <c r="C227" s="171"/>
      <c r="D227" s="165"/>
      <c r="E227" s="170"/>
      <c r="F227" s="165"/>
      <c r="G227" s="95"/>
    </row>
    <row r="228" spans="2:7" ht="13.5" customHeight="1">
      <c r="B228" s="96" t="s">
        <v>401</v>
      </c>
      <c r="C228" s="96"/>
      <c r="D228" s="96"/>
      <c r="E228" s="96"/>
      <c r="F228" s="96"/>
      <c r="G228" s="95"/>
    </row>
    <row r="229" spans="2:7" ht="13.5" customHeight="1">
      <c r="B229" s="172" t="s">
        <v>402</v>
      </c>
      <c r="C229" s="172"/>
      <c r="D229" s="172"/>
      <c r="E229" s="172"/>
      <c r="F229" s="172"/>
      <c r="G229" s="95"/>
    </row>
    <row r="230" spans="2:7" ht="18">
      <c r="B230" s="160" t="s">
        <v>189</v>
      </c>
      <c r="C230" s="160" t="s">
        <v>190</v>
      </c>
      <c r="D230" s="160" t="s">
        <v>191</v>
      </c>
      <c r="E230" s="161" t="s">
        <v>192</v>
      </c>
      <c r="F230" s="160" t="s">
        <v>193</v>
      </c>
      <c r="G230" s="95"/>
    </row>
    <row r="231" spans="2:7" ht="13.5" customHeight="1">
      <c r="B231" s="162"/>
      <c r="C231" s="162"/>
      <c r="D231" s="162"/>
      <c r="E231" s="163"/>
      <c r="F231" s="162"/>
      <c r="G231" s="95"/>
    </row>
    <row r="232" spans="2:7" ht="12.75" customHeight="1">
      <c r="B232" s="173" t="s">
        <v>403</v>
      </c>
      <c r="C232" s="165">
        <v>1</v>
      </c>
      <c r="D232" s="165" t="s">
        <v>404</v>
      </c>
      <c r="E232" s="166" t="s">
        <v>405</v>
      </c>
      <c r="F232" s="165">
        <v>2015</v>
      </c>
      <c r="G232" s="95"/>
    </row>
    <row r="233" spans="2:7" ht="11.25" customHeight="1">
      <c r="B233" s="173" t="s">
        <v>406</v>
      </c>
      <c r="C233" s="165">
        <v>3</v>
      </c>
      <c r="D233" s="165" t="s">
        <v>407</v>
      </c>
      <c r="E233" s="166" t="s">
        <v>235</v>
      </c>
      <c r="F233" s="165">
        <v>2012</v>
      </c>
      <c r="G233" s="95"/>
    </row>
    <row r="234" spans="2:7" ht="11.25" customHeight="1">
      <c r="B234" s="173" t="s">
        <v>408</v>
      </c>
      <c r="C234" s="165">
        <v>3</v>
      </c>
      <c r="D234" s="165" t="s">
        <v>409</v>
      </c>
      <c r="E234" s="166" t="s">
        <v>239</v>
      </c>
      <c r="F234" s="165">
        <v>2013</v>
      </c>
      <c r="G234" s="95"/>
    </row>
    <row r="235" spans="2:7" ht="12" customHeight="1">
      <c r="B235" s="173" t="s">
        <v>408</v>
      </c>
      <c r="C235" s="165">
        <v>3</v>
      </c>
      <c r="D235" s="165" t="s">
        <v>409</v>
      </c>
      <c r="E235" s="166" t="s">
        <v>239</v>
      </c>
      <c r="F235" s="165">
        <v>2013</v>
      </c>
      <c r="G235" s="95"/>
    </row>
    <row r="236" spans="2:7" ht="12" customHeight="1">
      <c r="B236" s="173" t="s">
        <v>410</v>
      </c>
      <c r="C236" s="165">
        <v>1</v>
      </c>
      <c r="D236" s="165" t="s">
        <v>404</v>
      </c>
      <c r="E236" s="166" t="s">
        <v>405</v>
      </c>
      <c r="F236" s="165">
        <v>2015</v>
      </c>
      <c r="G236" s="95"/>
    </row>
    <row r="237" spans="2:7" ht="12" customHeight="1">
      <c r="B237" s="173" t="s">
        <v>225</v>
      </c>
      <c r="C237" s="165">
        <v>3</v>
      </c>
      <c r="D237" s="165" t="s">
        <v>411</v>
      </c>
      <c r="E237" s="166" t="s">
        <v>269</v>
      </c>
      <c r="F237" s="165">
        <v>2015</v>
      </c>
      <c r="G237" s="95"/>
    </row>
    <row r="238" spans="2:7" ht="12" customHeight="1">
      <c r="B238" s="173" t="s">
        <v>412</v>
      </c>
      <c r="C238" s="165">
        <v>3</v>
      </c>
      <c r="D238" s="165" t="s">
        <v>411</v>
      </c>
      <c r="E238" s="166" t="s">
        <v>413</v>
      </c>
      <c r="F238" s="165">
        <v>2012</v>
      </c>
      <c r="G238" s="95"/>
    </row>
    <row r="239" spans="2:7" ht="12" customHeight="1">
      <c r="B239" s="173" t="s">
        <v>414</v>
      </c>
      <c r="C239" s="165">
        <v>1</v>
      </c>
      <c r="D239" s="165" t="s">
        <v>415</v>
      </c>
      <c r="E239" s="166" t="s">
        <v>416</v>
      </c>
      <c r="F239" s="165">
        <v>2012</v>
      </c>
      <c r="G239" s="95"/>
    </row>
    <row r="240" spans="2:7" ht="12" customHeight="1">
      <c r="B240" s="173" t="s">
        <v>417</v>
      </c>
      <c r="C240" s="165">
        <v>3</v>
      </c>
      <c r="D240" s="165" t="s">
        <v>418</v>
      </c>
      <c r="E240" s="166" t="s">
        <v>269</v>
      </c>
      <c r="F240" s="165">
        <v>2010</v>
      </c>
      <c r="G240" s="95"/>
    </row>
    <row r="241" spans="2:7" ht="12" customHeight="1">
      <c r="B241" s="173" t="s">
        <v>419</v>
      </c>
      <c r="C241" s="165">
        <v>1</v>
      </c>
      <c r="D241" s="165" t="s">
        <v>420</v>
      </c>
      <c r="E241" s="166" t="s">
        <v>416</v>
      </c>
      <c r="F241" s="165">
        <v>2014</v>
      </c>
      <c r="G241" s="95"/>
    </row>
    <row r="242" spans="2:7" ht="12" customHeight="1">
      <c r="B242" s="173" t="s">
        <v>421</v>
      </c>
      <c r="C242" s="165">
        <v>3</v>
      </c>
      <c r="D242" s="165" t="s">
        <v>422</v>
      </c>
      <c r="E242" s="166" t="s">
        <v>235</v>
      </c>
      <c r="F242" s="165">
        <v>2011</v>
      </c>
      <c r="G242" s="95"/>
    </row>
    <row r="243" spans="2:7" ht="12" customHeight="1">
      <c r="B243" s="167"/>
      <c r="C243" s="168"/>
      <c r="D243" s="168"/>
      <c r="E243" s="169"/>
      <c r="F243" s="168"/>
      <c r="G243" s="95"/>
    </row>
    <row r="244" spans="2:7" ht="11.25" customHeight="1">
      <c r="B244" s="129" t="s">
        <v>231</v>
      </c>
      <c r="C244" s="158"/>
      <c r="D244" s="158"/>
      <c r="E244" s="158"/>
      <c r="F244" s="158"/>
      <c r="G244" s="95"/>
    </row>
    <row r="245" spans="2:7" ht="11.25" customHeight="1">
      <c r="B245" s="129"/>
      <c r="C245" s="158"/>
      <c r="D245" s="158"/>
      <c r="E245" s="158"/>
      <c r="F245" s="158"/>
      <c r="G245" s="95"/>
    </row>
    <row r="246" spans="2:7" ht="11.25" customHeight="1">
      <c r="B246" s="174" t="s">
        <v>423</v>
      </c>
      <c r="C246" s="174"/>
      <c r="D246" s="174"/>
      <c r="E246" s="174"/>
      <c r="F246" s="174"/>
      <c r="G246" s="95"/>
    </row>
    <row r="247" spans="2:7" ht="21.75" customHeight="1">
      <c r="B247" s="98" t="s">
        <v>189</v>
      </c>
      <c r="C247" s="98" t="s">
        <v>190</v>
      </c>
      <c r="D247" s="98" t="s">
        <v>191</v>
      </c>
      <c r="E247" s="99" t="s">
        <v>192</v>
      </c>
      <c r="F247" s="98" t="s">
        <v>193</v>
      </c>
      <c r="G247" s="95"/>
    </row>
    <row r="248" spans="2:7" ht="11.25" customHeight="1">
      <c r="B248" s="100"/>
      <c r="C248" s="100"/>
      <c r="D248" s="100"/>
      <c r="E248" s="101"/>
      <c r="F248" s="100"/>
      <c r="G248" s="95"/>
    </row>
    <row r="249" spans="2:7" ht="11.25" customHeight="1">
      <c r="B249" s="175" t="s">
        <v>424</v>
      </c>
      <c r="C249" s="112">
        <v>3</v>
      </c>
      <c r="D249" s="112" t="s">
        <v>425</v>
      </c>
      <c r="E249" s="113">
        <v>25</v>
      </c>
      <c r="F249" s="112">
        <v>1980</v>
      </c>
      <c r="G249" s="95"/>
    </row>
    <row r="250" spans="2:7" ht="11.25" customHeight="1">
      <c r="B250" s="175" t="s">
        <v>426</v>
      </c>
      <c r="C250" s="112">
        <v>3</v>
      </c>
      <c r="D250" s="112" t="s">
        <v>425</v>
      </c>
      <c r="E250" s="113">
        <v>25</v>
      </c>
      <c r="F250" s="112">
        <v>1977</v>
      </c>
      <c r="G250" s="95"/>
    </row>
    <row r="251" spans="2:7" ht="9">
      <c r="B251" s="175" t="s">
        <v>427</v>
      </c>
      <c r="C251" s="112" t="s">
        <v>428</v>
      </c>
      <c r="D251" s="112" t="s">
        <v>429</v>
      </c>
      <c r="E251" s="113">
        <v>75</v>
      </c>
      <c r="F251" s="112">
        <v>1989</v>
      </c>
      <c r="G251" s="95"/>
    </row>
    <row r="252" spans="2:7" ht="9.75" customHeight="1">
      <c r="B252" s="175" t="s">
        <v>427</v>
      </c>
      <c r="C252" s="112" t="s">
        <v>428</v>
      </c>
      <c r="D252" s="112" t="s">
        <v>429</v>
      </c>
      <c r="E252" s="113">
        <v>75</v>
      </c>
      <c r="F252" s="112">
        <v>2002</v>
      </c>
      <c r="G252" s="95"/>
    </row>
    <row r="253" spans="2:7" ht="11.25" customHeight="1">
      <c r="B253" s="175" t="s">
        <v>430</v>
      </c>
      <c r="C253" s="112" t="s">
        <v>428</v>
      </c>
      <c r="D253" s="112" t="s">
        <v>404</v>
      </c>
      <c r="E253" s="113">
        <v>150</v>
      </c>
      <c r="F253" s="112">
        <v>2005</v>
      </c>
      <c r="G253" s="95"/>
    </row>
    <row r="254" spans="2:7" ht="11.25" customHeight="1">
      <c r="B254" s="175" t="s">
        <v>431</v>
      </c>
      <c r="C254" s="112">
        <v>3</v>
      </c>
      <c r="D254" s="112" t="s">
        <v>425</v>
      </c>
      <c r="E254" s="113">
        <v>50</v>
      </c>
      <c r="F254" s="112">
        <v>2009</v>
      </c>
      <c r="G254" s="95"/>
    </row>
    <row r="255" spans="2:7" ht="11.25" customHeight="1">
      <c r="B255" s="175" t="s">
        <v>432</v>
      </c>
      <c r="C255" s="112" t="s">
        <v>428</v>
      </c>
      <c r="D255" s="112" t="s">
        <v>404</v>
      </c>
      <c r="E255" s="113">
        <v>100</v>
      </c>
      <c r="F255" s="112">
        <v>2014</v>
      </c>
      <c r="G255" s="95"/>
    </row>
    <row r="256" spans="2:7" ht="11.25" customHeight="1">
      <c r="B256" s="175" t="s">
        <v>433</v>
      </c>
      <c r="C256" s="112" t="s">
        <v>428</v>
      </c>
      <c r="D256" s="112" t="s">
        <v>404</v>
      </c>
      <c r="E256" s="113">
        <v>75</v>
      </c>
      <c r="F256" s="112">
        <v>1989</v>
      </c>
      <c r="G256" s="95"/>
    </row>
    <row r="257" spans="2:7" ht="11.25" customHeight="1">
      <c r="B257" s="175" t="s">
        <v>434</v>
      </c>
      <c r="C257" s="112" t="s">
        <v>428</v>
      </c>
      <c r="D257" s="112" t="s">
        <v>404</v>
      </c>
      <c r="E257" s="113">
        <v>150</v>
      </c>
      <c r="F257" s="112">
        <v>2005</v>
      </c>
      <c r="G257" s="95"/>
    </row>
    <row r="258" spans="2:7" ht="11.25" customHeight="1">
      <c r="B258" s="175" t="s">
        <v>435</v>
      </c>
      <c r="C258" s="112">
        <v>3</v>
      </c>
      <c r="D258" s="112" t="s">
        <v>436</v>
      </c>
      <c r="E258" s="113">
        <v>50</v>
      </c>
      <c r="F258" s="112">
        <v>2015</v>
      </c>
      <c r="G258" s="95"/>
    </row>
    <row r="259" spans="2:7" ht="11.25" customHeight="1">
      <c r="B259" s="175" t="s">
        <v>435</v>
      </c>
      <c r="C259" s="112">
        <v>3</v>
      </c>
      <c r="D259" s="112" t="s">
        <v>436</v>
      </c>
      <c r="E259" s="113">
        <v>50</v>
      </c>
      <c r="F259" s="112">
        <v>2015</v>
      </c>
    </row>
    <row r="260" spans="2:7" ht="11.25" customHeight="1">
      <c r="B260" s="175" t="s">
        <v>437</v>
      </c>
      <c r="C260" s="112" t="s">
        <v>428</v>
      </c>
      <c r="D260" s="112" t="s">
        <v>404</v>
      </c>
      <c r="E260" s="113">
        <v>100</v>
      </c>
      <c r="F260" s="112">
        <v>1997</v>
      </c>
    </row>
    <row r="261" spans="2:7" ht="11.25" customHeight="1">
      <c r="B261" s="175" t="s">
        <v>438</v>
      </c>
      <c r="C261" s="112">
        <v>3</v>
      </c>
      <c r="D261" s="112" t="s">
        <v>439</v>
      </c>
      <c r="E261" s="113">
        <v>50</v>
      </c>
      <c r="F261" s="112">
        <v>2014</v>
      </c>
    </row>
    <row r="262" spans="2:7" ht="11.25" customHeight="1">
      <c r="B262" s="175" t="s">
        <v>440</v>
      </c>
      <c r="C262" s="112" t="s">
        <v>428</v>
      </c>
      <c r="D262" s="112" t="s">
        <v>404</v>
      </c>
      <c r="E262" s="113">
        <v>150</v>
      </c>
      <c r="F262" s="112">
        <v>2015</v>
      </c>
    </row>
    <row r="263" spans="2:7" ht="11.25" customHeight="1">
      <c r="B263" s="176"/>
      <c r="C263" s="127"/>
      <c r="D263" s="127"/>
      <c r="E263" s="128"/>
      <c r="F263" s="127"/>
    </row>
    <row r="264" spans="2:7" ht="11.25" customHeight="1">
      <c r="B264" s="129" t="s">
        <v>231</v>
      </c>
    </row>
    <row r="265" spans="2:7" ht="11.25" customHeight="1">
      <c r="B265" s="129" t="s">
        <v>441</v>
      </c>
    </row>
    <row r="266" spans="2:7" ht="11.25" customHeight="1">
      <c r="B266" s="129" t="s">
        <v>442</v>
      </c>
    </row>
    <row r="267" spans="2:7" ht="11.25" customHeight="1">
      <c r="B267" s="129"/>
    </row>
    <row r="268" spans="2:7" ht="11.25" customHeight="1">
      <c r="B268" s="157" t="s">
        <v>443</v>
      </c>
      <c r="C268" s="157"/>
      <c r="D268" s="157"/>
      <c r="E268" s="157"/>
      <c r="F268" s="157"/>
    </row>
    <row r="269" spans="2:7" ht="18.75" customHeight="1">
      <c r="B269" s="98" t="s">
        <v>189</v>
      </c>
      <c r="C269" s="98" t="s">
        <v>190</v>
      </c>
      <c r="D269" s="98" t="s">
        <v>191</v>
      </c>
      <c r="E269" s="99" t="s">
        <v>192</v>
      </c>
      <c r="F269" s="98" t="s">
        <v>193</v>
      </c>
    </row>
    <row r="270" spans="2:7" ht="11.25" customHeight="1">
      <c r="B270" s="100"/>
      <c r="C270" s="100"/>
      <c r="D270" s="100"/>
      <c r="E270" s="101"/>
      <c r="F270" s="100"/>
    </row>
    <row r="271" spans="2:7" ht="11.25" customHeight="1">
      <c r="B271" s="175" t="s">
        <v>444</v>
      </c>
      <c r="C271" s="112">
        <v>3</v>
      </c>
      <c r="D271" s="112" t="s">
        <v>445</v>
      </c>
      <c r="E271" s="113" t="s">
        <v>446</v>
      </c>
      <c r="F271" s="112">
        <v>2005</v>
      </c>
    </row>
    <row r="272" spans="2:7" ht="12" customHeight="1">
      <c r="B272" s="175" t="s">
        <v>447</v>
      </c>
      <c r="C272" s="112">
        <v>3</v>
      </c>
      <c r="D272" s="112" t="s">
        <v>445</v>
      </c>
      <c r="E272" s="113" t="s">
        <v>448</v>
      </c>
      <c r="F272" s="112">
        <v>2005</v>
      </c>
    </row>
    <row r="273" spans="2:7" ht="11.25" customHeight="1">
      <c r="B273" s="175" t="s">
        <v>449</v>
      </c>
      <c r="C273" s="112">
        <v>3</v>
      </c>
      <c r="D273" s="112" t="s">
        <v>445</v>
      </c>
      <c r="E273" s="113" t="s">
        <v>448</v>
      </c>
      <c r="F273" s="112">
        <v>2005</v>
      </c>
    </row>
    <row r="274" spans="2:7" ht="11.25" customHeight="1">
      <c r="B274" s="175" t="s">
        <v>450</v>
      </c>
      <c r="C274" s="112">
        <v>3</v>
      </c>
      <c r="D274" s="112" t="s">
        <v>439</v>
      </c>
      <c r="E274" s="113" t="s">
        <v>451</v>
      </c>
      <c r="F274" s="112">
        <v>2008</v>
      </c>
    </row>
    <row r="275" spans="2:7" ht="11.25" customHeight="1">
      <c r="B275" s="175" t="s">
        <v>447</v>
      </c>
      <c r="C275" s="112">
        <v>3</v>
      </c>
      <c r="D275" s="112" t="s">
        <v>439</v>
      </c>
      <c r="E275" s="113">
        <v>100</v>
      </c>
      <c r="F275" s="112">
        <v>2015</v>
      </c>
    </row>
    <row r="276" spans="2:7" s="177" customFormat="1" ht="11.25" customHeight="1">
      <c r="B276" s="176"/>
      <c r="C276" s="127"/>
      <c r="D276" s="127"/>
      <c r="E276" s="128"/>
      <c r="F276" s="127"/>
      <c r="G276" s="94"/>
    </row>
    <row r="277" spans="2:7" ht="9">
      <c r="B277" s="129" t="s">
        <v>231</v>
      </c>
    </row>
    <row r="278" spans="2:7" ht="9">
      <c r="B278" s="129" t="s">
        <v>441</v>
      </c>
    </row>
    <row r="279" spans="2:7" ht="17.25" customHeight="1">
      <c r="B279" s="96" t="s">
        <v>452</v>
      </c>
      <c r="C279" s="96"/>
      <c r="D279" s="96"/>
      <c r="E279" s="96"/>
      <c r="F279" s="96"/>
    </row>
    <row r="280" spans="2:7" ht="18" customHeight="1">
      <c r="B280" s="157" t="s">
        <v>453</v>
      </c>
      <c r="C280" s="157"/>
      <c r="D280" s="157"/>
      <c r="E280" s="157"/>
      <c r="F280" s="157"/>
    </row>
    <row r="281" spans="2:7" ht="18">
      <c r="B281" s="98" t="s">
        <v>189</v>
      </c>
      <c r="C281" s="98" t="s">
        <v>190</v>
      </c>
      <c r="D281" s="98" t="s">
        <v>191</v>
      </c>
      <c r="E281" s="99" t="s">
        <v>192</v>
      </c>
      <c r="F281" s="98" t="s">
        <v>193</v>
      </c>
    </row>
    <row r="282" spans="2:7" ht="11.25" customHeight="1">
      <c r="B282" s="100"/>
      <c r="C282" s="100"/>
      <c r="D282" s="100"/>
      <c r="E282" s="101"/>
      <c r="F282" s="100"/>
    </row>
    <row r="283" spans="2:7" ht="11.25" customHeight="1">
      <c r="B283" s="175" t="s">
        <v>454</v>
      </c>
      <c r="C283" s="112">
        <v>3</v>
      </c>
      <c r="D283" s="112" t="s">
        <v>455</v>
      </c>
      <c r="E283" s="113" t="s">
        <v>456</v>
      </c>
      <c r="F283" s="112">
        <v>1997</v>
      </c>
    </row>
    <row r="284" spans="2:7" ht="11.25" customHeight="1">
      <c r="B284" s="175" t="s">
        <v>457</v>
      </c>
      <c r="C284" s="112">
        <v>3</v>
      </c>
      <c r="D284" s="112" t="s">
        <v>458</v>
      </c>
      <c r="E284" s="113" t="s">
        <v>459</v>
      </c>
      <c r="F284" s="112">
        <v>1972</v>
      </c>
    </row>
    <row r="285" spans="2:7" ht="11.25" customHeight="1">
      <c r="B285" s="175" t="s">
        <v>460</v>
      </c>
      <c r="C285" s="112">
        <v>3</v>
      </c>
      <c r="D285" s="112" t="s">
        <v>458</v>
      </c>
      <c r="E285" s="113" t="s">
        <v>459</v>
      </c>
      <c r="F285" s="112">
        <v>1972</v>
      </c>
    </row>
    <row r="286" spans="2:7" ht="11.25" customHeight="1">
      <c r="B286" s="175" t="s">
        <v>461</v>
      </c>
      <c r="C286" s="112">
        <v>3</v>
      </c>
      <c r="D286" s="112" t="s">
        <v>455</v>
      </c>
      <c r="E286" s="113">
        <v>5</v>
      </c>
      <c r="F286" s="112">
        <v>1996</v>
      </c>
    </row>
    <row r="287" spans="2:7" ht="11.25" customHeight="1">
      <c r="B287" s="175" t="s">
        <v>462</v>
      </c>
      <c r="C287" s="112">
        <v>3</v>
      </c>
      <c r="D287" s="112" t="s">
        <v>463</v>
      </c>
      <c r="E287" s="113" t="s">
        <v>464</v>
      </c>
      <c r="F287" s="112">
        <v>2000</v>
      </c>
    </row>
    <row r="288" spans="2:7" ht="11.25" customHeight="1">
      <c r="B288" s="175" t="s">
        <v>465</v>
      </c>
      <c r="C288" s="112">
        <v>3</v>
      </c>
      <c r="D288" s="112" t="s">
        <v>463</v>
      </c>
      <c r="E288" s="113" t="s">
        <v>464</v>
      </c>
      <c r="F288" s="112">
        <v>1999</v>
      </c>
    </row>
    <row r="289" spans="2:7" ht="9">
      <c r="B289" s="175" t="s">
        <v>466</v>
      </c>
      <c r="C289" s="112">
        <v>3</v>
      </c>
      <c r="D289" s="112" t="s">
        <v>455</v>
      </c>
      <c r="E289" s="113" t="s">
        <v>456</v>
      </c>
      <c r="F289" s="112">
        <v>1997</v>
      </c>
    </row>
    <row r="290" spans="2:7" ht="12" customHeight="1">
      <c r="B290" s="175" t="s">
        <v>467</v>
      </c>
      <c r="C290" s="112">
        <v>3</v>
      </c>
      <c r="D290" s="112" t="s">
        <v>455</v>
      </c>
      <c r="E290" s="113" t="s">
        <v>468</v>
      </c>
      <c r="F290" s="112">
        <v>1998</v>
      </c>
    </row>
    <row r="291" spans="2:7" ht="11.25" customHeight="1">
      <c r="B291" s="175" t="s">
        <v>469</v>
      </c>
      <c r="C291" s="112">
        <v>3</v>
      </c>
      <c r="D291" s="112" t="s">
        <v>458</v>
      </c>
      <c r="E291" s="113" t="s">
        <v>470</v>
      </c>
      <c r="F291" s="112">
        <v>1968</v>
      </c>
    </row>
    <row r="292" spans="2:7" ht="11.25" customHeight="1">
      <c r="B292" s="175" t="s">
        <v>471</v>
      </c>
      <c r="C292" s="112">
        <v>3</v>
      </c>
      <c r="D292" s="112" t="s">
        <v>458</v>
      </c>
      <c r="E292" s="113" t="s">
        <v>470</v>
      </c>
      <c r="F292" s="112">
        <v>1968</v>
      </c>
    </row>
    <row r="293" spans="2:7" s="177" customFormat="1" ht="11.25" customHeight="1">
      <c r="B293" s="175" t="s">
        <v>472</v>
      </c>
      <c r="C293" s="112">
        <v>3</v>
      </c>
      <c r="D293" s="112" t="s">
        <v>455</v>
      </c>
      <c r="E293" s="113" t="s">
        <v>473</v>
      </c>
      <c r="F293" s="112">
        <v>2015</v>
      </c>
      <c r="G293" s="94"/>
    </row>
    <row r="294" spans="2:7" s="177" customFormat="1" ht="11.25" customHeight="1">
      <c r="B294" s="175" t="s">
        <v>474</v>
      </c>
      <c r="C294" s="112">
        <v>3</v>
      </c>
      <c r="D294" s="112" t="s">
        <v>463</v>
      </c>
      <c r="E294" s="113" t="s">
        <v>475</v>
      </c>
      <c r="F294" s="112">
        <v>1999</v>
      </c>
      <c r="G294" s="94"/>
    </row>
    <row r="295" spans="2:7" ht="9">
      <c r="B295" s="175" t="s">
        <v>476</v>
      </c>
      <c r="C295" s="112">
        <v>3</v>
      </c>
      <c r="D295" s="112" t="s">
        <v>463</v>
      </c>
      <c r="E295" s="113" t="s">
        <v>311</v>
      </c>
      <c r="F295" s="112">
        <v>1978</v>
      </c>
    </row>
    <row r="296" spans="2:7" ht="11.25" customHeight="1">
      <c r="B296" s="175" t="s">
        <v>477</v>
      </c>
      <c r="C296" s="112">
        <v>3</v>
      </c>
      <c r="D296" s="112" t="s">
        <v>463</v>
      </c>
      <c r="E296" s="113" t="s">
        <v>478</v>
      </c>
      <c r="F296" s="112">
        <v>2013</v>
      </c>
    </row>
    <row r="297" spans="2:7" ht="11.25" customHeight="1">
      <c r="B297" s="175" t="s">
        <v>479</v>
      </c>
      <c r="C297" s="112">
        <v>3</v>
      </c>
      <c r="D297" s="112" t="s">
        <v>455</v>
      </c>
      <c r="E297" s="113" t="s">
        <v>456</v>
      </c>
      <c r="F297" s="112">
        <v>1997</v>
      </c>
    </row>
    <row r="298" spans="2:7" ht="11.25" customHeight="1">
      <c r="B298" s="175" t="s">
        <v>480</v>
      </c>
      <c r="C298" s="112">
        <v>3</v>
      </c>
      <c r="D298" s="112" t="s">
        <v>455</v>
      </c>
      <c r="E298" s="113">
        <v>4</v>
      </c>
      <c r="F298" s="112">
        <v>1997</v>
      </c>
    </row>
    <row r="299" spans="2:7" ht="11.25" customHeight="1">
      <c r="B299" s="175" t="s">
        <v>481</v>
      </c>
      <c r="C299" s="112">
        <v>3</v>
      </c>
      <c r="D299" s="112" t="s">
        <v>463</v>
      </c>
      <c r="E299" s="113" t="s">
        <v>311</v>
      </c>
      <c r="F299" s="112">
        <v>1998</v>
      </c>
    </row>
    <row r="300" spans="2:7" ht="11.25" customHeight="1">
      <c r="B300" s="175" t="s">
        <v>482</v>
      </c>
      <c r="C300" s="112">
        <v>3</v>
      </c>
      <c r="D300" s="112" t="s">
        <v>483</v>
      </c>
      <c r="E300" s="113">
        <v>19</v>
      </c>
      <c r="F300" s="112">
        <v>1995</v>
      </c>
    </row>
    <row r="301" spans="2:7" ht="11.25" customHeight="1">
      <c r="B301" s="175" t="s">
        <v>484</v>
      </c>
      <c r="C301" s="112">
        <v>3</v>
      </c>
      <c r="D301" s="112" t="s">
        <v>483</v>
      </c>
      <c r="E301" s="113">
        <v>19</v>
      </c>
      <c r="F301" s="112">
        <v>1995</v>
      </c>
      <c r="G301" s="95"/>
    </row>
    <row r="302" spans="2:7" ht="11.25" customHeight="1">
      <c r="B302" s="175" t="s">
        <v>485</v>
      </c>
      <c r="C302" s="112">
        <v>3</v>
      </c>
      <c r="D302" s="112" t="s">
        <v>316</v>
      </c>
      <c r="E302" s="113" t="s">
        <v>326</v>
      </c>
      <c r="F302" s="112">
        <v>2006</v>
      </c>
      <c r="G302" s="95"/>
    </row>
    <row r="303" spans="2:7" ht="11.25" customHeight="1">
      <c r="B303" s="175" t="s">
        <v>486</v>
      </c>
      <c r="C303" s="112">
        <v>3</v>
      </c>
      <c r="D303" s="112" t="s">
        <v>322</v>
      </c>
      <c r="E303" s="113">
        <v>10</v>
      </c>
      <c r="F303" s="112">
        <v>1956</v>
      </c>
      <c r="G303" s="95"/>
    </row>
    <row r="304" spans="2:7" ht="12" customHeight="1">
      <c r="B304" s="175" t="s">
        <v>487</v>
      </c>
      <c r="C304" s="112">
        <v>3</v>
      </c>
      <c r="D304" s="112" t="s">
        <v>316</v>
      </c>
      <c r="E304" s="113" t="s">
        <v>326</v>
      </c>
      <c r="F304" s="112">
        <v>1997</v>
      </c>
      <c r="G304" s="95"/>
    </row>
    <row r="305" spans="2:7" ht="12" customHeight="1">
      <c r="B305" s="175" t="s">
        <v>335</v>
      </c>
      <c r="C305" s="112">
        <v>3</v>
      </c>
      <c r="D305" s="112" t="s">
        <v>316</v>
      </c>
      <c r="E305" s="113">
        <v>5</v>
      </c>
      <c r="F305" s="112">
        <v>2006</v>
      </c>
      <c r="G305" s="95"/>
    </row>
    <row r="306" spans="2:7" ht="11.25" customHeight="1">
      <c r="B306" s="176"/>
      <c r="C306" s="127"/>
      <c r="D306" s="127"/>
      <c r="E306" s="128"/>
      <c r="F306" s="127"/>
      <c r="G306" s="95"/>
    </row>
    <row r="307" spans="2:7" ht="11.25" customHeight="1">
      <c r="B307" s="129" t="s">
        <v>231</v>
      </c>
      <c r="D307" s="125"/>
      <c r="E307" s="125"/>
      <c r="F307" s="125"/>
      <c r="G307" s="95"/>
    </row>
    <row r="308" spans="2:7" ht="9">
      <c r="G308" s="95"/>
    </row>
    <row r="309" spans="2:7" ht="15" customHeight="1">
      <c r="B309" s="157" t="s">
        <v>488</v>
      </c>
      <c r="C309" s="157"/>
      <c r="D309" s="157"/>
      <c r="E309" s="157"/>
      <c r="F309" s="157"/>
      <c r="G309" s="95"/>
    </row>
    <row r="310" spans="2:7" ht="18">
      <c r="B310" s="178" t="s">
        <v>189</v>
      </c>
      <c r="C310" s="178" t="s">
        <v>190</v>
      </c>
      <c r="D310" s="178" t="s">
        <v>191</v>
      </c>
      <c r="E310" s="179" t="s">
        <v>192</v>
      </c>
      <c r="F310" s="178" t="s">
        <v>193</v>
      </c>
      <c r="G310" s="95"/>
    </row>
    <row r="311" spans="2:7" ht="12.75" customHeight="1">
      <c r="B311" s="180"/>
      <c r="C311" s="180"/>
      <c r="D311" s="180"/>
      <c r="E311" s="181"/>
      <c r="F311" s="180"/>
      <c r="G311" s="95"/>
    </row>
    <row r="312" spans="2:7" ht="11.25" customHeight="1">
      <c r="B312" s="182" t="s">
        <v>489</v>
      </c>
      <c r="C312" s="103">
        <v>3</v>
      </c>
      <c r="D312" s="103" t="s">
        <v>490</v>
      </c>
      <c r="E312" s="104">
        <v>25</v>
      </c>
      <c r="F312" s="103">
        <v>1994</v>
      </c>
      <c r="G312" s="95"/>
    </row>
    <row r="313" spans="2:7" ht="11.25" customHeight="1">
      <c r="B313" s="182" t="s">
        <v>491</v>
      </c>
      <c r="C313" s="103">
        <v>3</v>
      </c>
      <c r="D313" s="103" t="s">
        <v>492</v>
      </c>
      <c r="E313" s="104" t="s">
        <v>493</v>
      </c>
      <c r="F313" s="103">
        <v>1974</v>
      </c>
      <c r="G313" s="95"/>
    </row>
    <row r="314" spans="2:7" ht="11.25" customHeight="1">
      <c r="B314" s="182" t="s">
        <v>494</v>
      </c>
      <c r="C314" s="103">
        <v>3</v>
      </c>
      <c r="D314" s="103" t="s">
        <v>238</v>
      </c>
      <c r="E314" s="104" t="s">
        <v>300</v>
      </c>
      <c r="F314" s="103">
        <v>1980</v>
      </c>
      <c r="G314" s="95"/>
    </row>
    <row r="315" spans="2:7" ht="9">
      <c r="B315" s="182" t="s">
        <v>247</v>
      </c>
      <c r="C315" s="103">
        <v>3</v>
      </c>
      <c r="D315" s="103" t="s">
        <v>490</v>
      </c>
      <c r="E315" s="104" t="s">
        <v>495</v>
      </c>
      <c r="F315" s="103">
        <v>1975</v>
      </c>
      <c r="G315" s="95"/>
    </row>
    <row r="316" spans="2:7" ht="12.75" customHeight="1">
      <c r="B316" s="182" t="s">
        <v>247</v>
      </c>
      <c r="C316" s="103">
        <v>3</v>
      </c>
      <c r="D316" s="103" t="s">
        <v>490</v>
      </c>
      <c r="E316" s="104">
        <v>28</v>
      </c>
      <c r="F316" s="103">
        <v>1977</v>
      </c>
      <c r="G316" s="95"/>
    </row>
    <row r="317" spans="2:7" ht="11.25" customHeight="1">
      <c r="B317" s="182" t="s">
        <v>247</v>
      </c>
      <c r="C317" s="103">
        <v>3</v>
      </c>
      <c r="D317" s="103" t="s">
        <v>490</v>
      </c>
      <c r="E317" s="104">
        <v>37</v>
      </c>
      <c r="F317" s="103">
        <v>1983</v>
      </c>
      <c r="G317" s="95"/>
    </row>
    <row r="318" spans="2:7" ht="11.25" customHeight="1">
      <c r="B318" s="182" t="s">
        <v>247</v>
      </c>
      <c r="C318" s="103">
        <v>3</v>
      </c>
      <c r="D318" s="103" t="s">
        <v>490</v>
      </c>
      <c r="E318" s="104" t="s">
        <v>495</v>
      </c>
      <c r="F318" s="103">
        <v>1988</v>
      </c>
      <c r="G318" s="95"/>
    </row>
    <row r="319" spans="2:7" s="108" customFormat="1" ht="11.25" customHeight="1">
      <c r="B319" s="182" t="s">
        <v>247</v>
      </c>
      <c r="C319" s="103">
        <v>3</v>
      </c>
      <c r="D319" s="103" t="s">
        <v>490</v>
      </c>
      <c r="E319" s="104" t="s">
        <v>496</v>
      </c>
      <c r="F319" s="103">
        <v>1999</v>
      </c>
    </row>
    <row r="320" spans="2:7" s="108" customFormat="1" ht="11.25" customHeight="1">
      <c r="B320" s="182" t="s">
        <v>247</v>
      </c>
      <c r="C320" s="103">
        <v>3</v>
      </c>
      <c r="D320" s="103" t="s">
        <v>490</v>
      </c>
      <c r="E320" s="104" t="s">
        <v>496</v>
      </c>
      <c r="F320" s="103">
        <v>1999</v>
      </c>
    </row>
    <row r="321" spans="2:7" s="108" customFormat="1" ht="11.25" customHeight="1">
      <c r="B321" s="182" t="s">
        <v>247</v>
      </c>
      <c r="C321" s="103">
        <v>3</v>
      </c>
      <c r="D321" s="103" t="s">
        <v>490</v>
      </c>
      <c r="E321" s="104" t="s">
        <v>496</v>
      </c>
      <c r="F321" s="103">
        <v>2007</v>
      </c>
    </row>
    <row r="322" spans="2:7" ht="10.5" customHeight="1">
      <c r="B322" s="182" t="s">
        <v>247</v>
      </c>
      <c r="C322" s="103">
        <v>3</v>
      </c>
      <c r="D322" s="103" t="s">
        <v>497</v>
      </c>
      <c r="E322" s="104" t="s">
        <v>498</v>
      </c>
      <c r="F322" s="103">
        <v>2011</v>
      </c>
      <c r="G322" s="95"/>
    </row>
    <row r="323" spans="2:7" ht="11.25" customHeight="1">
      <c r="B323" s="182" t="s">
        <v>499</v>
      </c>
      <c r="C323" s="103">
        <v>3</v>
      </c>
      <c r="D323" s="103" t="s">
        <v>500</v>
      </c>
      <c r="E323" s="104" t="s">
        <v>501</v>
      </c>
      <c r="F323" s="103">
        <v>1982</v>
      </c>
      <c r="G323" s="95"/>
    </row>
    <row r="324" spans="2:7" ht="11.25" customHeight="1">
      <c r="B324" s="182" t="s">
        <v>499</v>
      </c>
      <c r="C324" s="103">
        <v>3</v>
      </c>
      <c r="D324" s="103" t="s">
        <v>500</v>
      </c>
      <c r="E324" s="104" t="s">
        <v>501</v>
      </c>
      <c r="F324" s="103">
        <v>1982</v>
      </c>
      <c r="G324" s="95"/>
    </row>
    <row r="325" spans="2:7" ht="13.5" customHeight="1">
      <c r="B325" s="182" t="s">
        <v>502</v>
      </c>
      <c r="C325" s="103">
        <v>3</v>
      </c>
      <c r="D325" s="103" t="s">
        <v>490</v>
      </c>
      <c r="E325" s="104" t="s">
        <v>503</v>
      </c>
      <c r="F325" s="103">
        <v>1990</v>
      </c>
      <c r="G325" s="95"/>
    </row>
    <row r="326" spans="2:7" ht="11.25" customHeight="1">
      <c r="B326" s="182" t="s">
        <v>502</v>
      </c>
      <c r="C326" s="103">
        <v>3</v>
      </c>
      <c r="D326" s="103" t="s">
        <v>490</v>
      </c>
      <c r="E326" s="104" t="s">
        <v>495</v>
      </c>
      <c r="F326" s="103">
        <v>1992</v>
      </c>
      <c r="G326" s="95"/>
    </row>
    <row r="327" spans="2:7" ht="11.25" customHeight="1">
      <c r="B327" s="176" t="s">
        <v>504</v>
      </c>
      <c r="C327" s="127">
        <v>3</v>
      </c>
      <c r="D327" s="127" t="s">
        <v>505</v>
      </c>
      <c r="E327" s="128">
        <v>7.5</v>
      </c>
      <c r="F327" s="127">
        <v>2014</v>
      </c>
      <c r="G327" s="95"/>
    </row>
    <row r="328" spans="2:7" ht="11.25" customHeight="1">
      <c r="B328" s="129" t="s">
        <v>231</v>
      </c>
      <c r="D328" s="125"/>
      <c r="E328" s="125"/>
      <c r="F328" s="125"/>
      <c r="G328" s="95"/>
    </row>
    <row r="329" spans="2:7" ht="11.25" customHeight="1">
      <c r="B329" s="129"/>
      <c r="C329" s="112"/>
      <c r="G329" s="95"/>
    </row>
    <row r="330" spans="2:7" ht="11.25" customHeight="1">
      <c r="B330" s="157" t="s">
        <v>506</v>
      </c>
      <c r="C330" s="157"/>
      <c r="D330" s="157"/>
      <c r="E330" s="157"/>
      <c r="F330" s="157"/>
      <c r="G330" s="95"/>
    </row>
    <row r="331" spans="2:7" ht="24" customHeight="1">
      <c r="B331" s="98" t="s">
        <v>189</v>
      </c>
      <c r="C331" s="98" t="s">
        <v>190</v>
      </c>
      <c r="D331" s="98" t="s">
        <v>191</v>
      </c>
      <c r="E331" s="99" t="s">
        <v>192</v>
      </c>
      <c r="F331" s="98" t="s">
        <v>193</v>
      </c>
      <c r="G331" s="95"/>
    </row>
    <row r="332" spans="2:7" ht="11.25" customHeight="1">
      <c r="B332" s="100"/>
      <c r="C332" s="100"/>
      <c r="D332" s="100"/>
      <c r="E332" s="101"/>
      <c r="F332" s="100"/>
      <c r="G332" s="95"/>
    </row>
    <row r="333" spans="2:7" ht="11.25" customHeight="1">
      <c r="B333" s="176" t="s">
        <v>507</v>
      </c>
      <c r="C333" s="127">
        <v>3</v>
      </c>
      <c r="D333" s="127" t="s">
        <v>508</v>
      </c>
      <c r="E333" s="128" t="s">
        <v>509</v>
      </c>
      <c r="F333" s="127">
        <v>1999</v>
      </c>
      <c r="G333" s="95"/>
    </row>
    <row r="334" spans="2:7" ht="11.25" customHeight="1">
      <c r="B334" s="129" t="s">
        <v>231</v>
      </c>
    </row>
    <row r="335" spans="2:7" ht="11.25" customHeight="1">
      <c r="B335" s="129"/>
    </row>
    <row r="336" spans="2:7" ht="11.25" customHeight="1">
      <c r="B336" s="157" t="s">
        <v>510</v>
      </c>
      <c r="C336" s="157"/>
      <c r="D336" s="157"/>
      <c r="E336" s="157"/>
      <c r="F336" s="157"/>
      <c r="G336" s="95"/>
    </row>
    <row r="337" spans="2:7" ht="18">
      <c r="B337" s="98" t="s">
        <v>189</v>
      </c>
      <c r="C337" s="98" t="s">
        <v>190</v>
      </c>
      <c r="D337" s="98" t="s">
        <v>191</v>
      </c>
      <c r="E337" s="99" t="s">
        <v>192</v>
      </c>
      <c r="F337" s="98" t="s">
        <v>193</v>
      </c>
      <c r="G337" s="95"/>
    </row>
    <row r="338" spans="2:7" ht="11.25" customHeight="1">
      <c r="B338" s="100"/>
      <c r="C338" s="100"/>
      <c r="D338" s="100"/>
      <c r="E338" s="101"/>
      <c r="F338" s="100"/>
    </row>
    <row r="339" spans="2:7" ht="15" customHeight="1">
      <c r="B339" s="183" t="s">
        <v>511</v>
      </c>
      <c r="C339" s="184">
        <v>3</v>
      </c>
      <c r="D339" s="184" t="s">
        <v>512</v>
      </c>
      <c r="E339" s="185">
        <v>70</v>
      </c>
      <c r="F339" s="184">
        <v>1996</v>
      </c>
    </row>
    <row r="340" spans="2:7" ht="12" customHeight="1">
      <c r="B340" s="175" t="s">
        <v>513</v>
      </c>
      <c r="C340" s="112">
        <v>3</v>
      </c>
      <c r="D340" s="112" t="s">
        <v>512</v>
      </c>
      <c r="E340" s="113">
        <v>70</v>
      </c>
      <c r="F340" s="112">
        <v>1996</v>
      </c>
      <c r="G340" s="186"/>
    </row>
    <row r="341" spans="2:7" ht="12" customHeight="1">
      <c r="B341" s="175" t="s">
        <v>514</v>
      </c>
      <c r="C341" s="112">
        <v>3</v>
      </c>
      <c r="D341" s="112" t="s">
        <v>512</v>
      </c>
      <c r="E341" s="113">
        <v>34</v>
      </c>
      <c r="F341" s="112">
        <v>2011</v>
      </c>
    </row>
    <row r="342" spans="2:7" ht="11.25" customHeight="1">
      <c r="B342" s="175" t="s">
        <v>515</v>
      </c>
      <c r="C342" s="112">
        <v>3</v>
      </c>
      <c r="D342" s="112" t="s">
        <v>516</v>
      </c>
      <c r="E342" s="113" t="s">
        <v>517</v>
      </c>
      <c r="F342" s="112">
        <v>1992</v>
      </c>
    </row>
    <row r="343" spans="2:7" ht="11.25" customHeight="1">
      <c r="B343" s="175" t="s">
        <v>518</v>
      </c>
      <c r="C343" s="112">
        <v>3</v>
      </c>
      <c r="D343" s="112" t="s">
        <v>519</v>
      </c>
      <c r="E343" s="113">
        <v>29</v>
      </c>
      <c r="F343" s="112">
        <v>1991</v>
      </c>
    </row>
    <row r="344" spans="2:7" ht="11.25" customHeight="1">
      <c r="B344" s="175" t="s">
        <v>520</v>
      </c>
      <c r="C344" s="112">
        <v>3</v>
      </c>
      <c r="D344" s="112" t="s">
        <v>519</v>
      </c>
      <c r="E344" s="113">
        <v>29</v>
      </c>
      <c r="F344" s="112">
        <v>1991</v>
      </c>
    </row>
    <row r="345" spans="2:7" ht="11.25" customHeight="1">
      <c r="B345" s="175" t="s">
        <v>521</v>
      </c>
      <c r="C345" s="112">
        <v>3</v>
      </c>
      <c r="D345" s="112" t="s">
        <v>519</v>
      </c>
      <c r="E345" s="113">
        <v>29</v>
      </c>
      <c r="F345" s="112">
        <v>1992</v>
      </c>
    </row>
    <row r="346" spans="2:7" ht="11.25" customHeight="1">
      <c r="B346" s="175" t="s">
        <v>522</v>
      </c>
      <c r="C346" s="112">
        <v>3</v>
      </c>
      <c r="D346" s="112" t="s">
        <v>523</v>
      </c>
      <c r="E346" s="113">
        <v>60</v>
      </c>
      <c r="F346" s="112">
        <v>2012</v>
      </c>
    </row>
    <row r="347" spans="2:7" ht="11.25" customHeight="1">
      <c r="B347" s="175" t="s">
        <v>524</v>
      </c>
      <c r="C347" s="112">
        <v>3</v>
      </c>
      <c r="D347" s="112" t="s">
        <v>525</v>
      </c>
      <c r="E347" s="113">
        <v>20</v>
      </c>
      <c r="F347" s="112">
        <v>2011</v>
      </c>
    </row>
    <row r="348" spans="2:7" ht="11.25" customHeight="1">
      <c r="B348" s="176" t="s">
        <v>526</v>
      </c>
      <c r="C348" s="127">
        <v>3</v>
      </c>
      <c r="D348" s="127" t="s">
        <v>525</v>
      </c>
      <c r="E348" s="128">
        <v>60</v>
      </c>
      <c r="F348" s="127">
        <v>2013</v>
      </c>
    </row>
    <row r="349" spans="2:7" ht="11.25" customHeight="1">
      <c r="B349" s="129" t="s">
        <v>231</v>
      </c>
    </row>
    <row r="350" spans="2:7" ht="15" customHeight="1">
      <c r="B350" s="157" t="s">
        <v>527</v>
      </c>
      <c r="C350" s="157"/>
      <c r="D350" s="157"/>
      <c r="E350" s="157"/>
      <c r="F350" s="157"/>
    </row>
    <row r="351" spans="2:7" ht="18">
      <c r="B351" s="98" t="s">
        <v>189</v>
      </c>
      <c r="C351" s="98" t="s">
        <v>190</v>
      </c>
      <c r="D351" s="98" t="s">
        <v>191</v>
      </c>
      <c r="E351" s="99" t="s">
        <v>192</v>
      </c>
      <c r="F351" s="98" t="s">
        <v>193</v>
      </c>
    </row>
    <row r="352" spans="2:7" ht="12.75" customHeight="1">
      <c r="B352" s="100"/>
      <c r="C352" s="100"/>
      <c r="D352" s="100"/>
      <c r="E352" s="101"/>
      <c r="F352" s="100"/>
    </row>
    <row r="353" spans="2:7" ht="11.25" customHeight="1">
      <c r="B353" s="175" t="s">
        <v>528</v>
      </c>
      <c r="C353" s="112">
        <v>3</v>
      </c>
      <c r="D353" s="112" t="s">
        <v>529</v>
      </c>
      <c r="E353" s="114">
        <v>5</v>
      </c>
      <c r="F353" s="112">
        <v>1936</v>
      </c>
    </row>
    <row r="354" spans="2:7" ht="11.25" customHeight="1">
      <c r="B354" s="175" t="s">
        <v>530</v>
      </c>
      <c r="C354" s="112">
        <v>3</v>
      </c>
      <c r="D354" s="112" t="s">
        <v>531</v>
      </c>
      <c r="E354" s="114">
        <v>1.25</v>
      </c>
      <c r="F354" s="112">
        <v>1942</v>
      </c>
    </row>
    <row r="355" spans="2:7" ht="11.25" customHeight="1">
      <c r="B355" s="175" t="s">
        <v>532</v>
      </c>
      <c r="C355" s="112">
        <v>3</v>
      </c>
      <c r="D355" s="112" t="s">
        <v>529</v>
      </c>
      <c r="E355" s="114">
        <v>7</v>
      </c>
      <c r="F355" s="112">
        <v>2001</v>
      </c>
    </row>
    <row r="356" spans="2:7" ht="11.25" customHeight="1">
      <c r="B356" s="175" t="s">
        <v>533</v>
      </c>
      <c r="C356" s="112">
        <v>3</v>
      </c>
      <c r="D356" s="112" t="s">
        <v>534</v>
      </c>
      <c r="E356" s="114">
        <v>3</v>
      </c>
      <c r="F356" s="112">
        <v>1958</v>
      </c>
    </row>
    <row r="357" spans="2:7" ht="13.5" customHeight="1">
      <c r="B357" s="175" t="s">
        <v>535</v>
      </c>
      <c r="C357" s="112">
        <v>3</v>
      </c>
      <c r="D357" s="112" t="s">
        <v>536</v>
      </c>
      <c r="E357" s="114">
        <v>0.45</v>
      </c>
      <c r="F357" s="112" t="s">
        <v>15</v>
      </c>
      <c r="G357" s="95"/>
    </row>
    <row r="358" spans="2:7" ht="12" customHeight="1">
      <c r="B358" s="175" t="s">
        <v>537</v>
      </c>
      <c r="C358" s="112">
        <v>3</v>
      </c>
      <c r="D358" s="112" t="s">
        <v>500</v>
      </c>
      <c r="E358" s="114">
        <v>4</v>
      </c>
      <c r="F358" s="112">
        <v>2001</v>
      </c>
      <c r="G358" s="95"/>
    </row>
    <row r="359" spans="2:7" ht="11.25" customHeight="1">
      <c r="B359" s="175" t="s">
        <v>538</v>
      </c>
      <c r="C359" s="112">
        <v>3</v>
      </c>
      <c r="D359" s="112" t="s">
        <v>539</v>
      </c>
      <c r="E359" s="114">
        <v>12.5</v>
      </c>
      <c r="F359" s="112">
        <v>1978</v>
      </c>
      <c r="G359" s="95"/>
    </row>
    <row r="360" spans="2:7" ht="11.25" customHeight="1">
      <c r="B360" s="176" t="s">
        <v>540</v>
      </c>
      <c r="C360" s="127">
        <v>3</v>
      </c>
      <c r="D360" s="127" t="s">
        <v>534</v>
      </c>
      <c r="E360" s="187">
        <v>3</v>
      </c>
      <c r="F360" s="127">
        <v>1977</v>
      </c>
      <c r="G360" s="95"/>
    </row>
    <row r="361" spans="2:7" ht="11.25" customHeight="1">
      <c r="B361" s="129" t="s">
        <v>231</v>
      </c>
    </row>
    <row r="362" spans="2:7" ht="15" customHeight="1">
      <c r="B362" s="188" t="s">
        <v>541</v>
      </c>
      <c r="C362" s="157"/>
      <c r="D362" s="157"/>
      <c r="E362" s="157"/>
      <c r="F362" s="157"/>
      <c r="G362" s="95"/>
    </row>
    <row r="363" spans="2:7" ht="19.5" customHeight="1">
      <c r="B363" s="98" t="s">
        <v>189</v>
      </c>
      <c r="C363" s="98" t="s">
        <v>190</v>
      </c>
      <c r="D363" s="98" t="s">
        <v>191</v>
      </c>
      <c r="E363" s="99" t="s">
        <v>192</v>
      </c>
      <c r="F363" s="98" t="s">
        <v>193</v>
      </c>
      <c r="G363" s="95"/>
    </row>
    <row r="364" spans="2:7" ht="14.25" customHeight="1">
      <c r="B364" s="100"/>
      <c r="C364" s="100"/>
      <c r="D364" s="100"/>
      <c r="E364" s="101"/>
      <c r="F364" s="100"/>
      <c r="G364" s="95"/>
    </row>
    <row r="365" spans="2:7" ht="12" customHeight="1">
      <c r="B365" s="182" t="s">
        <v>542</v>
      </c>
      <c r="C365" s="112">
        <v>3</v>
      </c>
      <c r="D365" s="112" t="s">
        <v>543</v>
      </c>
      <c r="E365" s="113">
        <v>1.25</v>
      </c>
      <c r="F365" s="112">
        <v>1998</v>
      </c>
      <c r="G365" s="95"/>
    </row>
    <row r="366" spans="2:7" ht="12" customHeight="1">
      <c r="B366" s="175" t="s">
        <v>544</v>
      </c>
      <c r="C366" s="112">
        <v>3</v>
      </c>
      <c r="D366" s="112" t="s">
        <v>545</v>
      </c>
      <c r="E366" s="113" t="s">
        <v>546</v>
      </c>
      <c r="F366" s="112">
        <v>2002</v>
      </c>
      <c r="G366" s="95"/>
    </row>
    <row r="367" spans="2:7" ht="10.5" customHeight="1">
      <c r="B367" s="176" t="s">
        <v>547</v>
      </c>
      <c r="C367" s="127">
        <v>3</v>
      </c>
      <c r="D367" s="127" t="s">
        <v>545</v>
      </c>
      <c r="E367" s="128" t="s">
        <v>548</v>
      </c>
      <c r="F367" s="127">
        <v>2002</v>
      </c>
      <c r="G367" s="95"/>
    </row>
    <row r="368" spans="2:7" ht="12.75" customHeight="1">
      <c r="B368" s="129" t="s">
        <v>231</v>
      </c>
      <c r="C368" s="112"/>
      <c r="G368" s="95"/>
    </row>
    <row r="369" spans="2:7" ht="12.75" customHeight="1">
      <c r="B369" s="129"/>
      <c r="C369" s="112"/>
      <c r="G369" s="95"/>
    </row>
    <row r="370" spans="2:7" ht="15" customHeight="1">
      <c r="B370" s="157" t="s">
        <v>549</v>
      </c>
      <c r="C370" s="157"/>
      <c r="D370" s="157"/>
      <c r="E370" s="157"/>
      <c r="F370" s="157"/>
      <c r="G370" s="95"/>
    </row>
    <row r="371" spans="2:7" ht="20.25" customHeight="1">
      <c r="B371" s="98" t="s">
        <v>189</v>
      </c>
      <c r="C371" s="98" t="s">
        <v>190</v>
      </c>
      <c r="D371" s="98" t="s">
        <v>191</v>
      </c>
      <c r="E371" s="99" t="s">
        <v>192</v>
      </c>
      <c r="F371" s="98" t="s">
        <v>193</v>
      </c>
      <c r="G371" s="95"/>
    </row>
    <row r="372" spans="2:7" ht="9">
      <c r="B372" s="100"/>
      <c r="C372" s="100"/>
      <c r="D372" s="100"/>
      <c r="E372" s="101"/>
      <c r="F372" s="100"/>
      <c r="G372" s="95"/>
    </row>
    <row r="373" spans="2:7" ht="17.25" customHeight="1">
      <c r="B373" s="175" t="s">
        <v>550</v>
      </c>
      <c r="C373" s="112">
        <v>3</v>
      </c>
      <c r="D373" s="112" t="s">
        <v>551</v>
      </c>
      <c r="E373" s="113" t="s">
        <v>552</v>
      </c>
      <c r="F373" s="112">
        <v>1966</v>
      </c>
      <c r="G373" s="95"/>
    </row>
    <row r="374" spans="2:7" ht="11.25" customHeight="1">
      <c r="B374" s="175" t="s">
        <v>550</v>
      </c>
      <c r="C374" s="112">
        <v>3</v>
      </c>
      <c r="D374" s="112" t="s">
        <v>551</v>
      </c>
      <c r="E374" s="113" t="s">
        <v>552</v>
      </c>
      <c r="F374" s="112">
        <v>1966</v>
      </c>
      <c r="G374" s="95"/>
    </row>
    <row r="375" spans="2:7" ht="11.25" customHeight="1">
      <c r="B375" s="175" t="s">
        <v>550</v>
      </c>
      <c r="C375" s="112">
        <v>3</v>
      </c>
      <c r="D375" s="112" t="s">
        <v>551</v>
      </c>
      <c r="E375" s="113" t="s">
        <v>552</v>
      </c>
      <c r="F375" s="112">
        <v>1980</v>
      </c>
      <c r="G375" s="95"/>
    </row>
    <row r="376" spans="2:7" ht="11.25" customHeight="1">
      <c r="B376" s="175" t="s">
        <v>550</v>
      </c>
      <c r="C376" s="112">
        <v>3</v>
      </c>
      <c r="D376" s="112" t="s">
        <v>551</v>
      </c>
      <c r="E376" s="113" t="s">
        <v>552</v>
      </c>
      <c r="F376" s="112">
        <v>1981</v>
      </c>
      <c r="G376" s="95"/>
    </row>
    <row r="377" spans="2:7" ht="10.5" customHeight="1">
      <c r="B377" s="175" t="s">
        <v>553</v>
      </c>
      <c r="C377" s="112" t="s">
        <v>554</v>
      </c>
      <c r="D377" s="112" t="s">
        <v>555</v>
      </c>
      <c r="E377" s="113" t="s">
        <v>556</v>
      </c>
      <c r="F377" s="112">
        <v>1973</v>
      </c>
      <c r="G377" s="95"/>
    </row>
    <row r="378" spans="2:7" ht="9">
      <c r="B378" s="175" t="s">
        <v>553</v>
      </c>
      <c r="C378" s="112" t="s">
        <v>554</v>
      </c>
      <c r="D378" s="112" t="s">
        <v>555</v>
      </c>
      <c r="E378" s="113" t="s">
        <v>556</v>
      </c>
      <c r="F378" s="112">
        <v>1981</v>
      </c>
      <c r="G378" s="95"/>
    </row>
    <row r="379" spans="2:7" ht="10.5" customHeight="1">
      <c r="B379" s="175" t="s">
        <v>553</v>
      </c>
      <c r="C379" s="112">
        <v>3</v>
      </c>
      <c r="D379" s="112" t="s">
        <v>555</v>
      </c>
      <c r="E379" s="113" t="s">
        <v>557</v>
      </c>
      <c r="F379" s="112">
        <v>2004</v>
      </c>
      <c r="G379" s="95"/>
    </row>
    <row r="380" spans="2:7" ht="11.25" customHeight="1">
      <c r="B380" s="176"/>
      <c r="C380" s="127"/>
      <c r="D380" s="127"/>
      <c r="E380" s="128"/>
      <c r="F380" s="127"/>
      <c r="G380" s="95"/>
    </row>
    <row r="381" spans="2:7" ht="9.75" customHeight="1">
      <c r="B381" s="129" t="s">
        <v>231</v>
      </c>
      <c r="D381" s="125"/>
      <c r="E381" s="125"/>
      <c r="F381" s="125"/>
      <c r="G381" s="95"/>
    </row>
    <row r="382" spans="2:7" ht="9.75" customHeight="1">
      <c r="B382" s="129"/>
      <c r="D382" s="125"/>
      <c r="E382" s="125"/>
      <c r="F382" s="125"/>
      <c r="G382" s="95"/>
    </row>
    <row r="383" spans="2:7" ht="15" customHeight="1">
      <c r="B383" s="157" t="s">
        <v>558</v>
      </c>
      <c r="C383" s="157"/>
      <c r="D383" s="157"/>
      <c r="E383" s="157"/>
      <c r="F383" s="157"/>
      <c r="G383" s="95"/>
    </row>
    <row r="384" spans="2:7" ht="18">
      <c r="B384" s="189" t="s">
        <v>189</v>
      </c>
      <c r="C384" s="189" t="s">
        <v>190</v>
      </c>
      <c r="D384" s="189" t="s">
        <v>191</v>
      </c>
      <c r="E384" s="190" t="s">
        <v>192</v>
      </c>
      <c r="F384" s="189" t="s">
        <v>193</v>
      </c>
      <c r="G384" s="95"/>
    </row>
    <row r="385" spans="2:7" ht="17.25" customHeight="1">
      <c r="B385" s="191"/>
      <c r="C385" s="191"/>
      <c r="D385" s="191"/>
      <c r="E385" s="192"/>
      <c r="F385" s="191"/>
      <c r="G385" s="95"/>
    </row>
    <row r="386" spans="2:7" ht="11.25" customHeight="1">
      <c r="B386" s="125" t="s">
        <v>559</v>
      </c>
      <c r="C386" s="94">
        <v>3</v>
      </c>
      <c r="D386" s="94" t="s">
        <v>560</v>
      </c>
      <c r="E386" s="193" t="s">
        <v>561</v>
      </c>
      <c r="F386" s="94">
        <v>2010</v>
      </c>
      <c r="G386" s="95"/>
    </row>
    <row r="387" spans="2:7" ht="10.5" customHeight="1">
      <c r="B387" s="125" t="s">
        <v>559</v>
      </c>
      <c r="C387" s="94">
        <v>3</v>
      </c>
      <c r="D387" s="94" t="s">
        <v>560</v>
      </c>
      <c r="E387" s="193" t="s">
        <v>561</v>
      </c>
      <c r="F387" s="94">
        <v>2010</v>
      </c>
      <c r="G387" s="95"/>
    </row>
    <row r="388" spans="2:7" ht="9.75" customHeight="1">
      <c r="B388" s="125" t="s">
        <v>559</v>
      </c>
      <c r="C388" s="94">
        <v>3</v>
      </c>
      <c r="D388" s="94" t="s">
        <v>560</v>
      </c>
      <c r="E388" s="193" t="s">
        <v>561</v>
      </c>
      <c r="F388" s="94">
        <v>2010</v>
      </c>
      <c r="G388" s="95"/>
    </row>
    <row r="389" spans="2:7" ht="9">
      <c r="B389" s="125" t="s">
        <v>559</v>
      </c>
      <c r="C389" s="112">
        <v>3</v>
      </c>
      <c r="D389" s="94" t="s">
        <v>560</v>
      </c>
      <c r="E389" s="113" t="s">
        <v>561</v>
      </c>
      <c r="F389" s="112">
        <v>2010</v>
      </c>
      <c r="G389" s="95"/>
    </row>
    <row r="390" spans="2:7" ht="9">
      <c r="B390" s="125" t="s">
        <v>419</v>
      </c>
      <c r="C390" s="112">
        <v>3</v>
      </c>
      <c r="D390" s="94" t="s">
        <v>560</v>
      </c>
      <c r="E390" s="113" t="s">
        <v>562</v>
      </c>
      <c r="F390" s="112">
        <v>2014</v>
      </c>
      <c r="G390" s="95"/>
    </row>
    <row r="391" spans="2:7" ht="9">
      <c r="B391" s="125" t="s">
        <v>419</v>
      </c>
      <c r="C391" s="112">
        <v>3</v>
      </c>
      <c r="D391" s="94" t="s">
        <v>560</v>
      </c>
      <c r="E391" s="113" t="s">
        <v>562</v>
      </c>
      <c r="F391" s="112">
        <v>2014</v>
      </c>
      <c r="G391" s="95"/>
    </row>
    <row r="392" spans="2:7" ht="9">
      <c r="B392" s="125" t="s">
        <v>419</v>
      </c>
      <c r="C392" s="112">
        <v>3</v>
      </c>
      <c r="D392" s="94" t="s">
        <v>560</v>
      </c>
      <c r="E392" s="113" t="s">
        <v>562</v>
      </c>
      <c r="F392" s="112">
        <v>2014</v>
      </c>
      <c r="G392" s="95"/>
    </row>
    <row r="393" spans="2:7" ht="9">
      <c r="B393" s="125" t="s">
        <v>419</v>
      </c>
      <c r="C393" s="112">
        <v>3</v>
      </c>
      <c r="D393" s="94" t="s">
        <v>560</v>
      </c>
      <c r="E393" s="113" t="s">
        <v>562</v>
      </c>
      <c r="F393" s="112">
        <v>2014</v>
      </c>
      <c r="G393" s="95"/>
    </row>
    <row r="394" spans="2:7" ht="10.5" customHeight="1">
      <c r="B394" s="125" t="s">
        <v>563</v>
      </c>
      <c r="C394" s="112">
        <v>3</v>
      </c>
      <c r="D394" s="94" t="s">
        <v>560</v>
      </c>
      <c r="E394" s="113" t="s">
        <v>562</v>
      </c>
      <c r="F394" s="112">
        <v>2015</v>
      </c>
      <c r="G394" s="95"/>
    </row>
    <row r="395" spans="2:7" ht="11.25" customHeight="1">
      <c r="B395" s="125" t="s">
        <v>563</v>
      </c>
      <c r="C395" s="112">
        <v>3</v>
      </c>
      <c r="D395" s="94" t="s">
        <v>560</v>
      </c>
      <c r="E395" s="113" t="s">
        <v>562</v>
      </c>
      <c r="F395" s="112">
        <v>2015</v>
      </c>
      <c r="G395" s="95"/>
    </row>
    <row r="396" spans="2:7" ht="12" customHeight="1">
      <c r="B396" s="125" t="s">
        <v>563</v>
      </c>
      <c r="C396" s="112">
        <v>3</v>
      </c>
      <c r="D396" s="94" t="s">
        <v>560</v>
      </c>
      <c r="E396" s="113" t="s">
        <v>562</v>
      </c>
      <c r="F396" s="112">
        <v>2015</v>
      </c>
      <c r="G396" s="95"/>
    </row>
    <row r="397" spans="2:7" ht="11.25" customHeight="1">
      <c r="B397" s="125" t="s">
        <v>563</v>
      </c>
      <c r="C397" s="112">
        <v>3</v>
      </c>
      <c r="D397" s="94" t="s">
        <v>560</v>
      </c>
      <c r="E397" s="113" t="s">
        <v>562</v>
      </c>
      <c r="F397" s="112">
        <v>2015</v>
      </c>
      <c r="G397" s="95"/>
    </row>
    <row r="398" spans="2:7" ht="11.25" customHeight="1">
      <c r="B398" s="125" t="s">
        <v>563</v>
      </c>
      <c r="C398" s="112">
        <v>3</v>
      </c>
      <c r="D398" s="94" t="s">
        <v>560</v>
      </c>
      <c r="E398" s="113" t="s">
        <v>562</v>
      </c>
      <c r="F398" s="112">
        <v>2015</v>
      </c>
      <c r="G398" s="95"/>
    </row>
    <row r="399" spans="2:7" ht="11.25" customHeight="1">
      <c r="B399" s="154"/>
      <c r="C399" s="146"/>
      <c r="D399" s="146"/>
      <c r="E399" s="194"/>
      <c r="F399" s="146"/>
      <c r="G399" s="95"/>
    </row>
    <row r="400" spans="2:7" ht="11.25" customHeight="1">
      <c r="B400" s="129" t="s">
        <v>231</v>
      </c>
      <c r="C400" s="112"/>
      <c r="G400" s="95"/>
    </row>
    <row r="401" spans="2:7" ht="11.25" customHeight="1">
      <c r="B401" s="129"/>
      <c r="C401" s="112"/>
      <c r="G401" s="95"/>
    </row>
    <row r="402" spans="2:7" ht="11.25" customHeight="1">
      <c r="B402" s="157" t="s">
        <v>564</v>
      </c>
      <c r="C402" s="157"/>
      <c r="D402" s="157"/>
      <c r="E402" s="157"/>
      <c r="F402" s="157"/>
      <c r="G402" s="95"/>
    </row>
    <row r="403" spans="2:7" ht="18.75" customHeight="1">
      <c r="B403" s="189" t="s">
        <v>189</v>
      </c>
      <c r="C403" s="189" t="s">
        <v>190</v>
      </c>
      <c r="D403" s="189" t="s">
        <v>191</v>
      </c>
      <c r="E403" s="190" t="s">
        <v>192</v>
      </c>
      <c r="F403" s="189" t="s">
        <v>193</v>
      </c>
      <c r="G403" s="95"/>
    </row>
    <row r="404" spans="2:7" ht="12" customHeight="1">
      <c r="B404" s="191"/>
      <c r="C404" s="191"/>
      <c r="D404" s="191"/>
      <c r="E404" s="192"/>
      <c r="F404" s="191"/>
      <c r="G404" s="95"/>
    </row>
    <row r="405" spans="2:7" ht="9">
      <c r="B405" s="183"/>
      <c r="C405" s="184"/>
      <c r="D405" s="184"/>
      <c r="E405" s="185"/>
      <c r="F405" s="184"/>
      <c r="G405" s="95"/>
    </row>
    <row r="406" spans="2:7" ht="9">
      <c r="B406" s="175" t="s">
        <v>565</v>
      </c>
      <c r="C406" s="112">
        <v>3</v>
      </c>
      <c r="D406" s="112" t="s">
        <v>566</v>
      </c>
      <c r="E406" s="113" t="s">
        <v>567</v>
      </c>
      <c r="F406" s="112">
        <v>2000</v>
      </c>
      <c r="G406" s="95"/>
    </row>
    <row r="407" spans="2:7" ht="9">
      <c r="B407" s="175" t="s">
        <v>565</v>
      </c>
      <c r="C407" s="112">
        <v>3</v>
      </c>
      <c r="D407" s="112" t="s">
        <v>566</v>
      </c>
      <c r="E407" s="113" t="s">
        <v>567</v>
      </c>
      <c r="F407" s="112">
        <v>2000</v>
      </c>
      <c r="G407" s="95"/>
    </row>
    <row r="408" spans="2:7" ht="12" customHeight="1">
      <c r="B408" s="176" t="s">
        <v>565</v>
      </c>
      <c r="C408" s="127">
        <v>3</v>
      </c>
      <c r="D408" s="127" t="s">
        <v>566</v>
      </c>
      <c r="E408" s="128" t="s">
        <v>567</v>
      </c>
      <c r="F408" s="127">
        <v>2013</v>
      </c>
      <c r="G408" s="95"/>
    </row>
    <row r="409" spans="2:7" ht="11.25" customHeight="1">
      <c r="B409" s="129" t="s">
        <v>231</v>
      </c>
      <c r="C409" s="94"/>
      <c r="D409" s="94"/>
      <c r="E409" s="193"/>
      <c r="F409" s="94"/>
      <c r="G409" s="95"/>
    </row>
    <row r="410" spans="2:7" ht="11.25" customHeight="1">
      <c r="B410" s="129"/>
      <c r="C410" s="94"/>
      <c r="D410" s="94"/>
      <c r="E410" s="193"/>
      <c r="F410" s="94"/>
      <c r="G410" s="95"/>
    </row>
    <row r="411" spans="2:7" ht="11.25" customHeight="1">
      <c r="B411" s="157" t="s">
        <v>568</v>
      </c>
      <c r="C411" s="157"/>
      <c r="D411" s="157"/>
      <c r="E411" s="157"/>
      <c r="F411" s="157"/>
      <c r="G411" s="95"/>
    </row>
    <row r="412" spans="2:7" ht="21" customHeight="1">
      <c r="B412" s="98" t="s">
        <v>189</v>
      </c>
      <c r="C412" s="98" t="s">
        <v>190</v>
      </c>
      <c r="D412" s="98" t="s">
        <v>191</v>
      </c>
      <c r="E412" s="99" t="s">
        <v>192</v>
      </c>
      <c r="F412" s="98" t="s">
        <v>193</v>
      </c>
      <c r="G412" s="95"/>
    </row>
    <row r="413" spans="2:7" ht="9" customHeight="1">
      <c r="B413" s="100"/>
      <c r="C413" s="100"/>
      <c r="D413" s="100"/>
      <c r="E413" s="101"/>
      <c r="F413" s="100"/>
      <c r="G413" s="95"/>
    </row>
    <row r="414" spans="2:7" ht="9">
      <c r="B414" s="126" t="s">
        <v>569</v>
      </c>
      <c r="C414" s="126">
        <v>3</v>
      </c>
      <c r="D414" s="127" t="s">
        <v>570</v>
      </c>
      <c r="E414" s="128" t="s">
        <v>571</v>
      </c>
      <c r="F414" s="127">
        <v>2007</v>
      </c>
      <c r="G414" s="95"/>
    </row>
    <row r="415" spans="2:7" ht="14.25" customHeight="1">
      <c r="B415" s="129" t="s">
        <v>231</v>
      </c>
      <c r="G415" s="95"/>
    </row>
    <row r="416" spans="2:7" ht="14.25" customHeight="1">
      <c r="B416" s="129"/>
      <c r="G416" s="95"/>
    </row>
    <row r="417" spans="2:10" ht="11.25" customHeight="1">
      <c r="B417" s="157" t="s">
        <v>572</v>
      </c>
      <c r="C417" s="157"/>
      <c r="D417" s="157"/>
      <c r="E417" s="157"/>
      <c r="F417" s="157"/>
      <c r="G417" s="95"/>
    </row>
    <row r="418" spans="2:10" ht="22.5" customHeight="1">
      <c r="B418" s="98" t="s">
        <v>189</v>
      </c>
      <c r="C418" s="98" t="s">
        <v>190</v>
      </c>
      <c r="D418" s="98" t="s">
        <v>191</v>
      </c>
      <c r="E418" s="99" t="s">
        <v>192</v>
      </c>
      <c r="F418" s="98" t="s">
        <v>193</v>
      </c>
      <c r="G418" s="95"/>
    </row>
    <row r="419" spans="2:10" ht="11.25" customHeight="1">
      <c r="B419" s="100"/>
      <c r="C419" s="100"/>
      <c r="D419" s="100"/>
      <c r="E419" s="101"/>
      <c r="F419" s="100"/>
      <c r="G419" s="95"/>
    </row>
    <row r="420" spans="2:10" ht="11.25" customHeight="1">
      <c r="B420" s="175" t="s">
        <v>573</v>
      </c>
      <c r="C420" s="112">
        <v>3</v>
      </c>
      <c r="D420" s="112" t="s">
        <v>574</v>
      </c>
      <c r="E420" s="195">
        <v>3.5</v>
      </c>
      <c r="F420" s="196">
        <v>2009</v>
      </c>
      <c r="G420" s="95"/>
    </row>
    <row r="421" spans="2:10" ht="11.25" customHeight="1">
      <c r="B421" s="197" t="s">
        <v>573</v>
      </c>
      <c r="C421" s="112">
        <v>3</v>
      </c>
      <c r="D421" s="112" t="s">
        <v>575</v>
      </c>
      <c r="E421" s="113">
        <v>0.45</v>
      </c>
      <c r="F421" s="112">
        <v>2014</v>
      </c>
      <c r="G421" s="95"/>
    </row>
    <row r="422" spans="2:10" ht="11.25" customHeight="1">
      <c r="B422" s="129" t="s">
        <v>231</v>
      </c>
      <c r="C422" s="198"/>
      <c r="D422" s="117"/>
      <c r="E422" s="118"/>
      <c r="F422" s="117"/>
    </row>
    <row r="423" spans="2:10" ht="11.25" customHeight="1">
      <c r="B423" s="129"/>
    </row>
    <row r="424" spans="2:10" ht="11.25" customHeight="1">
      <c r="B424" s="96" t="s">
        <v>576</v>
      </c>
      <c r="C424" s="96"/>
      <c r="D424" s="96"/>
      <c r="E424" s="96"/>
      <c r="F424" s="96"/>
    </row>
    <row r="425" spans="2:10" ht="19.5" customHeight="1">
      <c r="B425" s="174" t="s">
        <v>577</v>
      </c>
      <c r="C425" s="174"/>
      <c r="D425" s="174"/>
      <c r="E425" s="174"/>
      <c r="F425" s="174"/>
    </row>
    <row r="426" spans="2:10" ht="18" customHeight="1">
      <c r="B426" s="98" t="s">
        <v>189</v>
      </c>
      <c r="C426" s="98" t="s">
        <v>190</v>
      </c>
      <c r="D426" s="98" t="s">
        <v>191</v>
      </c>
      <c r="E426" s="99" t="s">
        <v>192</v>
      </c>
      <c r="F426" s="98" t="s">
        <v>193</v>
      </c>
    </row>
    <row r="427" spans="2:10" ht="7.5" customHeight="1">
      <c r="B427" s="189"/>
      <c r="C427" s="189"/>
      <c r="D427" s="189"/>
      <c r="E427" s="190"/>
      <c r="F427" s="189"/>
    </row>
    <row r="428" spans="2:10" ht="11.25" customHeight="1">
      <c r="B428" s="182" t="s">
        <v>578</v>
      </c>
      <c r="C428" s="103">
        <v>3</v>
      </c>
      <c r="D428" s="103" t="s">
        <v>579</v>
      </c>
      <c r="E428" s="104" t="s">
        <v>580</v>
      </c>
      <c r="F428" s="103">
        <v>1993</v>
      </c>
    </row>
    <row r="429" spans="2:10" ht="11.25" customHeight="1">
      <c r="B429" s="199" t="s">
        <v>581</v>
      </c>
      <c r="C429" s="200">
        <v>3</v>
      </c>
      <c r="D429" s="200" t="s">
        <v>579</v>
      </c>
      <c r="E429" s="201" t="s">
        <v>580</v>
      </c>
      <c r="F429" s="200">
        <v>1993</v>
      </c>
    </row>
    <row r="430" spans="2:10" ht="11.25" customHeight="1">
      <c r="B430" s="129" t="s">
        <v>231</v>
      </c>
    </row>
    <row r="431" spans="2:10" ht="11.25" customHeight="1">
      <c r="B431" s="123" t="s">
        <v>582</v>
      </c>
      <c r="C431" s="123"/>
      <c r="D431" s="123"/>
      <c r="E431" s="123"/>
      <c r="F431" s="123"/>
      <c r="H431" s="55"/>
      <c r="I431" s="55"/>
      <c r="J431" s="55"/>
    </row>
    <row r="432" spans="2:10" ht="17.25" customHeight="1">
      <c r="B432" s="189" t="s">
        <v>189</v>
      </c>
      <c r="C432" s="189" t="s">
        <v>190</v>
      </c>
      <c r="D432" s="189" t="s">
        <v>191</v>
      </c>
      <c r="E432" s="190" t="s">
        <v>192</v>
      </c>
      <c r="F432" s="189" t="s">
        <v>193</v>
      </c>
      <c r="H432" s="55"/>
      <c r="I432" s="55"/>
      <c r="J432" s="55"/>
    </row>
    <row r="433" spans="2:10" ht="9" customHeight="1">
      <c r="B433" s="191"/>
      <c r="C433" s="191"/>
      <c r="D433" s="191"/>
      <c r="E433" s="192"/>
      <c r="F433" s="191"/>
      <c r="H433" s="55"/>
      <c r="I433" s="55"/>
      <c r="J433" s="55"/>
    </row>
    <row r="434" spans="2:10" ht="11.25" customHeight="1">
      <c r="B434" s="202" t="s">
        <v>583</v>
      </c>
      <c r="C434" s="203">
        <v>3</v>
      </c>
      <c r="D434" s="203" t="s">
        <v>316</v>
      </c>
      <c r="E434" s="204" t="s">
        <v>584</v>
      </c>
      <c r="F434" s="203">
        <v>1978</v>
      </c>
      <c r="H434" s="55"/>
      <c r="I434" s="55"/>
      <c r="J434" s="55"/>
    </row>
    <row r="435" spans="2:10" ht="11.25" customHeight="1">
      <c r="B435" s="199" t="s">
        <v>585</v>
      </c>
      <c r="C435" s="200">
        <v>3</v>
      </c>
      <c r="D435" s="200" t="s">
        <v>316</v>
      </c>
      <c r="E435" s="201" t="s">
        <v>584</v>
      </c>
      <c r="F435" s="200">
        <v>1978</v>
      </c>
      <c r="H435" s="55"/>
      <c r="I435" s="55"/>
      <c r="J435" s="55"/>
    </row>
    <row r="436" spans="2:10" ht="11.25" customHeight="1">
      <c r="B436" s="129" t="s">
        <v>231</v>
      </c>
      <c r="H436" s="55"/>
      <c r="I436" s="55"/>
      <c r="J436" s="55"/>
    </row>
    <row r="437" spans="2:10" ht="11.25" customHeight="1">
      <c r="B437" s="123" t="s">
        <v>586</v>
      </c>
      <c r="C437" s="123"/>
      <c r="D437" s="123"/>
      <c r="E437" s="123"/>
      <c r="F437" s="123"/>
      <c r="H437" s="55"/>
      <c r="I437" s="55"/>
      <c r="J437" s="55"/>
    </row>
    <row r="438" spans="2:10" ht="18.75" customHeight="1">
      <c r="B438" s="189" t="s">
        <v>189</v>
      </c>
      <c r="C438" s="189" t="s">
        <v>190</v>
      </c>
      <c r="D438" s="189" t="s">
        <v>191</v>
      </c>
      <c r="E438" s="190" t="s">
        <v>192</v>
      </c>
      <c r="F438" s="189" t="s">
        <v>193</v>
      </c>
      <c r="H438" s="55"/>
      <c r="I438" s="55"/>
      <c r="J438" s="55"/>
    </row>
    <row r="439" spans="2:10" ht="11.25" customHeight="1">
      <c r="B439" s="191"/>
      <c r="C439" s="191"/>
      <c r="D439" s="191"/>
      <c r="E439" s="192"/>
      <c r="F439" s="191"/>
      <c r="H439" s="55"/>
      <c r="I439" s="55"/>
      <c r="J439" s="55"/>
    </row>
    <row r="440" spans="2:10" ht="11.25" customHeight="1">
      <c r="B440" s="202" t="s">
        <v>587</v>
      </c>
      <c r="C440" s="203">
        <v>3</v>
      </c>
      <c r="D440" s="203" t="s">
        <v>588</v>
      </c>
      <c r="E440" s="204" t="s">
        <v>589</v>
      </c>
      <c r="F440" s="203" t="s">
        <v>15</v>
      </c>
      <c r="H440" s="55"/>
      <c r="I440" s="55"/>
      <c r="J440" s="55"/>
    </row>
    <row r="441" spans="2:10" ht="11.25" customHeight="1">
      <c r="B441" s="199" t="s">
        <v>590</v>
      </c>
      <c r="C441" s="200">
        <v>3</v>
      </c>
      <c r="D441" s="200" t="s">
        <v>588</v>
      </c>
      <c r="E441" s="201" t="s">
        <v>589</v>
      </c>
      <c r="F441" s="200" t="s">
        <v>15</v>
      </c>
      <c r="H441" s="55"/>
      <c r="I441" s="55"/>
      <c r="J441" s="55"/>
    </row>
    <row r="442" spans="2:10" ht="11.25" customHeight="1">
      <c r="B442" s="129" t="s">
        <v>231</v>
      </c>
      <c r="D442" s="125"/>
      <c r="E442" s="125"/>
      <c r="F442" s="125"/>
      <c r="H442" s="55"/>
      <c r="I442" s="55"/>
      <c r="J442" s="55"/>
    </row>
    <row r="443" spans="2:10" ht="11.25" customHeight="1">
      <c r="B443" s="205"/>
      <c r="C443" s="94"/>
      <c r="D443" s="94"/>
      <c r="E443" s="193"/>
      <c r="F443" s="94"/>
      <c r="H443" s="55"/>
      <c r="I443" s="55"/>
      <c r="J443" s="55"/>
    </row>
    <row r="444" spans="2:10" ht="11.25" customHeight="1">
      <c r="B444" s="205"/>
      <c r="C444" s="94"/>
      <c r="D444" s="94"/>
      <c r="E444" s="193"/>
      <c r="F444" s="94"/>
      <c r="H444" s="55"/>
      <c r="I444" s="55"/>
      <c r="J444" s="55"/>
    </row>
    <row r="445" spans="2:10" ht="11.25" customHeight="1">
      <c r="B445" s="205"/>
      <c r="C445" s="94"/>
      <c r="D445" s="94"/>
      <c r="E445" s="193"/>
      <c r="F445" s="94"/>
      <c r="H445" s="55"/>
      <c r="I445" s="55"/>
      <c r="J445" s="55"/>
    </row>
    <row r="446" spans="2:10" ht="11.25" customHeight="1">
      <c r="B446" s="205"/>
      <c r="C446" s="94"/>
      <c r="D446" s="94"/>
      <c r="E446" s="193"/>
      <c r="F446" s="94"/>
      <c r="H446" s="55"/>
      <c r="I446" s="55"/>
      <c r="J446" s="55"/>
    </row>
    <row r="447" spans="2:10" ht="11.25" customHeight="1">
      <c r="B447" s="205"/>
      <c r="C447" s="94"/>
      <c r="D447" s="94"/>
      <c r="E447" s="193"/>
      <c r="F447" s="94"/>
      <c r="H447" s="55"/>
      <c r="I447" s="55"/>
      <c r="J447" s="55"/>
    </row>
    <row r="448" spans="2:10" ht="11.25" customHeight="1">
      <c r="B448" s="205"/>
      <c r="C448" s="94"/>
      <c r="D448" s="94"/>
      <c r="E448" s="193"/>
      <c r="F448" s="94"/>
      <c r="H448" s="55"/>
      <c r="I448" s="55"/>
      <c r="J448" s="55"/>
    </row>
    <row r="449" spans="2:10" ht="11.25" customHeight="1">
      <c r="B449" s="205"/>
      <c r="C449" s="94"/>
      <c r="D449" s="94"/>
      <c r="E449" s="193"/>
      <c r="F449" s="94"/>
      <c r="H449" s="55"/>
      <c r="I449" s="55"/>
      <c r="J449" s="55"/>
    </row>
    <row r="450" spans="2:10" ht="11.25" customHeight="1">
      <c r="B450" s="205"/>
      <c r="C450" s="94"/>
      <c r="D450" s="94"/>
      <c r="E450" s="193"/>
      <c r="F450" s="94"/>
      <c r="H450" s="55"/>
      <c r="I450" s="55"/>
      <c r="J450" s="55"/>
    </row>
    <row r="451" spans="2:10" ht="11.25" customHeight="1">
      <c r="B451" s="206"/>
      <c r="C451" s="206"/>
      <c r="D451" s="206"/>
      <c r="E451" s="207"/>
      <c r="F451" s="206"/>
      <c r="H451" s="55"/>
      <c r="I451" s="55"/>
      <c r="J451" s="55"/>
    </row>
    <row r="452" spans="2:10" ht="11.25" customHeight="1">
      <c r="B452" s="206"/>
      <c r="C452" s="206"/>
      <c r="D452" s="206"/>
      <c r="E452" s="207"/>
      <c r="F452" s="206"/>
      <c r="H452" s="55"/>
      <c r="I452" s="55"/>
      <c r="J452" s="55"/>
    </row>
    <row r="453" spans="2:10" ht="11.25" customHeight="1">
      <c r="B453" s="206"/>
      <c r="C453" s="206"/>
      <c r="D453" s="206"/>
      <c r="E453" s="207"/>
      <c r="F453" s="206"/>
      <c r="H453" s="55"/>
      <c r="I453" s="55"/>
      <c r="J453" s="55"/>
    </row>
    <row r="454" spans="2:10" ht="11.25" customHeight="1">
      <c r="B454" s="206"/>
      <c r="C454" s="206"/>
      <c r="D454" s="206"/>
      <c r="E454" s="207"/>
      <c r="F454" s="206"/>
      <c r="H454" s="55"/>
      <c r="I454" s="55"/>
      <c r="J454" s="55"/>
    </row>
    <row r="455" spans="2:10" ht="11.25" customHeight="1">
      <c r="B455" s="206"/>
      <c r="C455" s="206"/>
      <c r="D455" s="206"/>
      <c r="E455" s="207"/>
      <c r="F455" s="206"/>
      <c r="H455" s="55"/>
      <c r="I455" s="55"/>
      <c r="J455" s="55"/>
    </row>
    <row r="456" spans="2:10" ht="11.25" customHeight="1">
      <c r="B456" s="206"/>
      <c r="C456" s="206"/>
      <c r="D456" s="206"/>
      <c r="E456" s="207"/>
      <c r="F456" s="206"/>
      <c r="H456" s="55"/>
      <c r="I456" s="55"/>
      <c r="J456" s="55"/>
    </row>
    <row r="457" spans="2:10" ht="11.25" customHeight="1">
      <c r="B457" s="206"/>
      <c r="C457" s="206"/>
      <c r="D457" s="206"/>
      <c r="E457" s="207"/>
      <c r="F457" s="206"/>
      <c r="H457" s="55"/>
      <c r="I457" s="55"/>
      <c r="J457" s="55"/>
    </row>
    <row r="458" spans="2:10" ht="11.25" customHeight="1">
      <c r="B458" s="206"/>
      <c r="C458" s="206"/>
      <c r="D458" s="206"/>
      <c r="E458" s="207"/>
      <c r="F458" s="206"/>
      <c r="H458" s="55"/>
      <c r="I458" s="55"/>
      <c r="J458" s="55"/>
    </row>
    <row r="459" spans="2:10" ht="11.25" customHeight="1">
      <c r="B459" s="206"/>
      <c r="C459" s="206"/>
      <c r="D459" s="206"/>
      <c r="E459" s="207"/>
      <c r="F459" s="206"/>
      <c r="H459" s="55"/>
      <c r="I459" s="55"/>
      <c r="J459" s="55"/>
    </row>
    <row r="460" spans="2:10" ht="11.25" customHeight="1">
      <c r="B460" s="206"/>
      <c r="C460" s="206"/>
      <c r="D460" s="206"/>
      <c r="E460" s="207"/>
      <c r="F460" s="206"/>
      <c r="H460" s="55"/>
      <c r="I460" s="55"/>
      <c r="J460" s="55"/>
    </row>
    <row r="461" spans="2:10" ht="11.25" customHeight="1">
      <c r="B461" s="206"/>
      <c r="C461" s="206"/>
      <c r="D461" s="206"/>
      <c r="E461" s="207"/>
      <c r="F461" s="206"/>
      <c r="H461" s="55"/>
      <c r="I461" s="55"/>
      <c r="J461" s="55"/>
    </row>
    <row r="462" spans="2:10" ht="11.25" customHeight="1">
      <c r="B462" s="206"/>
      <c r="C462" s="206"/>
      <c r="D462" s="206"/>
      <c r="E462" s="207"/>
      <c r="F462" s="206"/>
      <c r="H462" s="55"/>
      <c r="I462" s="55"/>
      <c r="J462" s="55"/>
    </row>
    <row r="463" spans="2:10" ht="11.25" customHeight="1">
      <c r="B463" s="206"/>
      <c r="C463" s="206"/>
      <c r="D463" s="206"/>
      <c r="E463" s="207"/>
      <c r="F463" s="206"/>
      <c r="H463" s="55"/>
      <c r="I463" s="55"/>
      <c r="J463" s="55"/>
    </row>
    <row r="464" spans="2:10" ht="11.25" customHeight="1">
      <c r="B464" s="206"/>
      <c r="C464" s="206"/>
      <c r="D464" s="206"/>
      <c r="E464" s="207"/>
      <c r="F464" s="206"/>
      <c r="H464" s="55"/>
      <c r="I464" s="55"/>
      <c r="J464" s="55"/>
    </row>
    <row r="465" spans="2:10" ht="11.25" customHeight="1">
      <c r="B465" s="206"/>
      <c r="C465" s="206"/>
      <c r="D465" s="206"/>
      <c r="E465" s="207"/>
      <c r="F465" s="206"/>
      <c r="H465" s="55"/>
      <c r="I465" s="55"/>
      <c r="J465" s="55"/>
    </row>
    <row r="466" spans="2:10" ht="11.25" customHeight="1">
      <c r="B466" s="206"/>
      <c r="C466" s="206"/>
      <c r="D466" s="206"/>
      <c r="E466" s="207"/>
      <c r="F466" s="206"/>
      <c r="H466" s="55"/>
      <c r="I466" s="55"/>
      <c r="J466" s="55"/>
    </row>
    <row r="467" spans="2:10" ht="11.25" customHeight="1">
      <c r="B467" s="206"/>
      <c r="C467" s="206"/>
      <c r="D467" s="206"/>
      <c r="E467" s="207"/>
      <c r="F467" s="206"/>
      <c r="H467" s="55"/>
      <c r="I467" s="55"/>
      <c r="J467" s="55"/>
    </row>
    <row r="468" spans="2:10" ht="11.25" customHeight="1">
      <c r="B468" s="206"/>
      <c r="C468" s="206"/>
      <c r="D468" s="206"/>
      <c r="E468" s="207"/>
      <c r="F468" s="206"/>
      <c r="H468" s="55"/>
      <c r="I468" s="55"/>
      <c r="J468" s="55"/>
    </row>
    <row r="469" spans="2:10" ht="11.25" customHeight="1">
      <c r="B469" s="206"/>
      <c r="C469" s="206"/>
      <c r="D469" s="206"/>
      <c r="E469" s="207"/>
      <c r="F469" s="206"/>
      <c r="H469" s="55"/>
      <c r="I469" s="55"/>
      <c r="J469" s="55"/>
    </row>
    <row r="470" spans="2:10" ht="11.25" customHeight="1">
      <c r="B470" s="206"/>
      <c r="C470" s="206"/>
      <c r="D470" s="206"/>
      <c r="E470" s="207"/>
      <c r="F470" s="206"/>
      <c r="H470" s="55"/>
      <c r="I470" s="55"/>
      <c r="J470" s="55"/>
    </row>
    <row r="471" spans="2:10" ht="11.25" customHeight="1">
      <c r="B471" s="206"/>
      <c r="C471" s="206"/>
      <c r="D471" s="206"/>
      <c r="E471" s="207"/>
      <c r="F471" s="206"/>
      <c r="H471" s="55"/>
      <c r="I471" s="55"/>
      <c r="J471" s="55"/>
    </row>
    <row r="472" spans="2:10" ht="11.25" customHeight="1">
      <c r="B472" s="206"/>
      <c r="C472" s="206"/>
      <c r="D472" s="206"/>
      <c r="E472" s="207"/>
      <c r="F472" s="206"/>
      <c r="H472" s="55"/>
      <c r="I472" s="55"/>
      <c r="J472" s="55"/>
    </row>
    <row r="473" spans="2:10" ht="11.25" customHeight="1">
      <c r="B473" s="206"/>
      <c r="C473" s="206"/>
      <c r="D473" s="206"/>
      <c r="E473" s="207"/>
      <c r="F473" s="206"/>
      <c r="H473" s="55"/>
      <c r="I473" s="55"/>
      <c r="J473" s="55"/>
    </row>
    <row r="474" spans="2:10" ht="11.25" customHeight="1">
      <c r="B474" s="206"/>
      <c r="C474" s="206"/>
      <c r="D474" s="206"/>
      <c r="E474" s="207"/>
      <c r="F474" s="206"/>
      <c r="H474" s="55"/>
      <c r="I474" s="55"/>
      <c r="J474" s="55"/>
    </row>
    <row r="475" spans="2:10" ht="11.25" customHeight="1">
      <c r="B475" s="206"/>
      <c r="C475" s="206"/>
      <c r="D475" s="206"/>
      <c r="E475" s="207"/>
      <c r="F475" s="206"/>
      <c r="H475" s="55"/>
      <c r="I475" s="55"/>
      <c r="J475" s="55"/>
    </row>
    <row r="476" spans="2:10" ht="11.25" customHeight="1">
      <c r="B476" s="206"/>
      <c r="C476" s="206"/>
      <c r="D476" s="206"/>
      <c r="E476" s="207"/>
      <c r="F476" s="206"/>
      <c r="H476" s="55"/>
      <c r="I476" s="55"/>
      <c r="J476" s="55"/>
    </row>
    <row r="477" spans="2:10" ht="11.25" customHeight="1">
      <c r="B477" s="206"/>
      <c r="C477" s="206"/>
      <c r="D477" s="206"/>
      <c r="E477" s="207"/>
      <c r="F477" s="206"/>
      <c r="H477" s="55"/>
      <c r="I477" s="55"/>
      <c r="J477" s="55"/>
    </row>
    <row r="478" spans="2:10" ht="11.25" customHeight="1">
      <c r="B478" s="206"/>
      <c r="C478" s="206"/>
      <c r="D478" s="206"/>
      <c r="E478" s="207"/>
      <c r="F478" s="206"/>
    </row>
    <row r="479" spans="2:10" ht="11.25" customHeight="1">
      <c r="B479" s="206"/>
      <c r="C479" s="206"/>
      <c r="D479" s="206"/>
      <c r="E479" s="207"/>
      <c r="F479" s="206"/>
    </row>
    <row r="480" spans="2:10" ht="11.25" customHeight="1">
      <c r="B480" s="206"/>
      <c r="C480" s="206"/>
      <c r="D480" s="206"/>
      <c r="E480" s="207"/>
      <c r="F480" s="206"/>
    </row>
    <row r="481" spans="2:7" ht="11.25" customHeight="1">
      <c r="B481" s="206"/>
      <c r="C481" s="206"/>
      <c r="D481" s="206"/>
      <c r="E481" s="207"/>
      <c r="F481" s="206"/>
    </row>
    <row r="482" spans="2:7" ht="11.25" customHeight="1">
      <c r="B482" s="206"/>
      <c r="C482" s="206"/>
      <c r="D482" s="206"/>
      <c r="E482" s="207"/>
      <c r="F482" s="206"/>
    </row>
    <row r="483" spans="2:7" ht="11.25" customHeight="1">
      <c r="B483" s="206"/>
      <c r="C483" s="206"/>
      <c r="D483" s="206"/>
      <c r="E483" s="207"/>
      <c r="F483" s="206"/>
    </row>
    <row r="484" spans="2:7" ht="11.25" customHeight="1">
      <c r="B484" s="206"/>
      <c r="C484" s="206"/>
      <c r="D484" s="206"/>
      <c r="E484" s="207"/>
      <c r="F484" s="206"/>
    </row>
    <row r="485" spans="2:7" ht="11.25" customHeight="1">
      <c r="B485" s="206"/>
      <c r="C485" s="206"/>
      <c r="D485" s="206"/>
      <c r="E485" s="207"/>
      <c r="F485" s="206"/>
    </row>
    <row r="486" spans="2:7" ht="11.25" customHeight="1">
      <c r="B486" s="206"/>
      <c r="C486" s="206"/>
      <c r="D486" s="206"/>
      <c r="E486" s="207"/>
      <c r="F486" s="206"/>
    </row>
    <row r="487" spans="2:7" ht="11.25" customHeight="1">
      <c r="B487" s="206"/>
      <c r="C487" s="206"/>
      <c r="D487" s="206"/>
      <c r="E487" s="207"/>
      <c r="F487" s="206"/>
    </row>
    <row r="488" spans="2:7" ht="11.25" customHeight="1">
      <c r="B488" s="206"/>
      <c r="C488" s="206"/>
      <c r="D488" s="206"/>
      <c r="E488" s="207"/>
      <c r="F488" s="206"/>
    </row>
    <row r="489" spans="2:7" ht="11.25" customHeight="1">
      <c r="B489" s="206"/>
      <c r="C489" s="206"/>
      <c r="D489" s="206"/>
      <c r="E489" s="207"/>
      <c r="F489" s="206"/>
      <c r="G489" s="95"/>
    </row>
    <row r="490" spans="2:7" ht="11.25" customHeight="1">
      <c r="B490" s="206"/>
      <c r="C490" s="206"/>
      <c r="D490" s="206"/>
      <c r="E490" s="207"/>
      <c r="F490" s="206"/>
      <c r="G490" s="95"/>
    </row>
    <row r="491" spans="2:7" ht="11.25" customHeight="1">
      <c r="B491" s="206"/>
      <c r="C491" s="206"/>
      <c r="D491" s="206"/>
      <c r="E491" s="207"/>
      <c r="F491" s="206"/>
      <c r="G491" s="95"/>
    </row>
    <row r="492" spans="2:7" ht="11.25" customHeight="1">
      <c r="B492" s="206"/>
      <c r="C492" s="206"/>
      <c r="D492" s="206"/>
      <c r="E492" s="207"/>
      <c r="F492" s="206"/>
      <c r="G492" s="95"/>
    </row>
    <row r="493" spans="2:7" ht="11.25" customHeight="1">
      <c r="B493" s="206"/>
      <c r="C493" s="206"/>
      <c r="D493" s="206"/>
      <c r="E493" s="207"/>
      <c r="F493" s="206"/>
      <c r="G493" s="95"/>
    </row>
    <row r="494" spans="2:7" ht="11.25" customHeight="1">
      <c r="B494" s="206"/>
      <c r="C494" s="206"/>
      <c r="D494" s="206"/>
      <c r="E494" s="207"/>
      <c r="F494" s="206"/>
      <c r="G494" s="95"/>
    </row>
    <row r="495" spans="2:7" ht="11.25" customHeight="1">
      <c r="B495" s="206"/>
      <c r="C495" s="206"/>
      <c r="D495" s="206"/>
      <c r="E495" s="207"/>
      <c r="F495" s="206"/>
      <c r="G495" s="95"/>
    </row>
    <row r="496" spans="2:7" ht="11.25" customHeight="1">
      <c r="B496" s="206"/>
      <c r="C496" s="206"/>
      <c r="D496" s="206"/>
      <c r="E496" s="207"/>
      <c r="F496" s="206"/>
      <c r="G496" s="95"/>
    </row>
    <row r="497" spans="2:7" ht="11.25" customHeight="1">
      <c r="B497" s="206"/>
      <c r="C497" s="206"/>
      <c r="D497" s="206"/>
      <c r="E497" s="207"/>
      <c r="F497" s="206"/>
      <c r="G497" s="95"/>
    </row>
    <row r="498" spans="2:7" ht="11.25" customHeight="1">
      <c r="B498" s="206"/>
      <c r="C498" s="206"/>
      <c r="D498" s="206"/>
      <c r="E498" s="207"/>
      <c r="F498" s="206"/>
      <c r="G498" s="95"/>
    </row>
    <row r="499" spans="2:7" ht="11.25" customHeight="1">
      <c r="B499" s="206"/>
      <c r="C499" s="206"/>
      <c r="D499" s="206"/>
      <c r="E499" s="207"/>
      <c r="F499" s="206"/>
      <c r="G499" s="95"/>
    </row>
    <row r="500" spans="2:7" ht="11.25" customHeight="1">
      <c r="B500" s="206"/>
      <c r="C500" s="206"/>
      <c r="D500" s="206"/>
      <c r="E500" s="207"/>
      <c r="F500" s="206"/>
      <c r="G500" s="95"/>
    </row>
    <row r="501" spans="2:7" ht="11.25" customHeight="1">
      <c r="B501" s="206"/>
      <c r="C501" s="206"/>
      <c r="D501" s="206"/>
      <c r="E501" s="207"/>
      <c r="F501" s="206"/>
      <c r="G501" s="95"/>
    </row>
    <row r="502" spans="2:7" ht="11.25" customHeight="1">
      <c r="B502" s="206"/>
      <c r="C502" s="206"/>
      <c r="D502" s="206"/>
      <c r="E502" s="207"/>
      <c r="F502" s="206"/>
      <c r="G502" s="95"/>
    </row>
    <row r="503" spans="2:7" ht="11.25" customHeight="1">
      <c r="B503" s="206"/>
      <c r="C503" s="206"/>
      <c r="D503" s="206"/>
      <c r="E503" s="207"/>
      <c r="F503" s="206"/>
      <c r="G503" s="95"/>
    </row>
    <row r="504" spans="2:7" ht="11.25" customHeight="1">
      <c r="B504" s="206"/>
      <c r="C504" s="206"/>
      <c r="D504" s="206"/>
      <c r="E504" s="207"/>
      <c r="F504" s="206"/>
      <c r="G504" s="95"/>
    </row>
    <row r="505" spans="2:7" ht="11.25" customHeight="1">
      <c r="B505" s="206"/>
      <c r="C505" s="206"/>
      <c r="D505" s="206"/>
      <c r="E505" s="207"/>
      <c r="F505" s="206"/>
      <c r="G505" s="95"/>
    </row>
    <row r="506" spans="2:7" ht="11.25" customHeight="1">
      <c r="B506" s="206"/>
      <c r="C506" s="206"/>
      <c r="D506" s="206"/>
      <c r="E506" s="207"/>
      <c r="F506" s="206"/>
      <c r="G506" s="95"/>
    </row>
    <row r="507" spans="2:7" ht="11.25" customHeight="1">
      <c r="B507" s="206"/>
      <c r="C507" s="206"/>
      <c r="D507" s="206"/>
      <c r="E507" s="207"/>
      <c r="F507" s="206"/>
      <c r="G507" s="95"/>
    </row>
    <row r="508" spans="2:7" ht="11.25" customHeight="1">
      <c r="B508" s="206"/>
      <c r="C508" s="206"/>
      <c r="D508" s="206"/>
      <c r="E508" s="207"/>
      <c r="F508" s="206"/>
      <c r="G508" s="95"/>
    </row>
    <row r="509" spans="2:7" ht="11.25" customHeight="1">
      <c r="B509" s="206"/>
      <c r="C509" s="206"/>
      <c r="D509" s="206"/>
      <c r="E509" s="207"/>
      <c r="F509" s="206"/>
      <c r="G509" s="95"/>
    </row>
    <row r="510" spans="2:7" ht="11.25" customHeight="1">
      <c r="B510" s="206"/>
      <c r="C510" s="206"/>
      <c r="D510" s="206"/>
      <c r="E510" s="207"/>
      <c r="F510" s="206"/>
      <c r="G510" s="95"/>
    </row>
    <row r="511" spans="2:7" ht="11.25" customHeight="1">
      <c r="B511" s="206"/>
      <c r="C511" s="206"/>
      <c r="D511" s="206"/>
      <c r="E511" s="207"/>
      <c r="F511" s="206"/>
      <c r="G511" s="95"/>
    </row>
    <row r="512" spans="2:7" ht="11.25" customHeight="1">
      <c r="B512" s="206"/>
      <c r="C512" s="206"/>
      <c r="D512" s="206"/>
      <c r="E512" s="207"/>
      <c r="F512" s="206"/>
      <c r="G512" s="95"/>
    </row>
    <row r="513" spans="2:7" ht="11.25" customHeight="1">
      <c r="B513" s="206"/>
      <c r="C513" s="206"/>
      <c r="D513" s="206"/>
      <c r="E513" s="207"/>
      <c r="F513" s="206"/>
      <c r="G513" s="95"/>
    </row>
    <row r="514" spans="2:7" ht="11.25" customHeight="1">
      <c r="B514" s="206"/>
      <c r="C514" s="206"/>
      <c r="D514" s="206"/>
      <c r="E514" s="207"/>
      <c r="F514" s="206"/>
      <c r="G514" s="95"/>
    </row>
    <row r="515" spans="2:7" ht="11.25" customHeight="1">
      <c r="B515" s="206"/>
      <c r="C515" s="206"/>
      <c r="D515" s="206"/>
      <c r="E515" s="207"/>
      <c r="F515" s="206"/>
      <c r="G515" s="95"/>
    </row>
    <row r="516" spans="2:7" ht="11.25" customHeight="1">
      <c r="B516" s="206"/>
      <c r="C516" s="206"/>
      <c r="D516" s="206"/>
      <c r="E516" s="207"/>
      <c r="F516" s="206"/>
      <c r="G516" s="95"/>
    </row>
    <row r="517" spans="2:7" ht="11.25" customHeight="1">
      <c r="B517" s="206"/>
      <c r="C517" s="206"/>
      <c r="D517" s="206"/>
      <c r="E517" s="207"/>
      <c r="F517" s="206"/>
      <c r="G517" s="95"/>
    </row>
    <row r="518" spans="2:7" ht="11.25" customHeight="1">
      <c r="B518" s="206"/>
      <c r="C518" s="206"/>
      <c r="D518" s="206"/>
      <c r="E518" s="207"/>
      <c r="F518" s="206"/>
      <c r="G518" s="95"/>
    </row>
    <row r="519" spans="2:7" ht="11.25" customHeight="1">
      <c r="B519" s="206"/>
      <c r="C519" s="206"/>
      <c r="D519" s="206"/>
      <c r="E519" s="207"/>
      <c r="F519" s="206"/>
      <c r="G519" s="95"/>
    </row>
    <row r="520" spans="2:7" ht="11.25" customHeight="1">
      <c r="B520" s="206"/>
      <c r="C520" s="206"/>
      <c r="D520" s="206"/>
      <c r="E520" s="207"/>
      <c r="F520" s="206"/>
      <c r="G520" s="95"/>
    </row>
    <row r="521" spans="2:7" ht="11.25" customHeight="1">
      <c r="B521" s="206"/>
      <c r="C521" s="206"/>
      <c r="D521" s="206"/>
      <c r="E521" s="207"/>
      <c r="F521" s="206"/>
      <c r="G521" s="95"/>
    </row>
    <row r="522" spans="2:7" ht="11.25" customHeight="1">
      <c r="B522" s="206"/>
      <c r="C522" s="206"/>
      <c r="D522" s="206"/>
      <c r="E522" s="207"/>
      <c r="F522" s="206"/>
      <c r="G522" s="95"/>
    </row>
    <row r="523" spans="2:7" ht="11.25" customHeight="1">
      <c r="B523" s="206"/>
      <c r="C523" s="206"/>
      <c r="D523" s="206"/>
      <c r="E523" s="207"/>
      <c r="F523" s="206"/>
      <c r="G523" s="95"/>
    </row>
    <row r="524" spans="2:7" ht="11.25" customHeight="1">
      <c r="B524" s="206"/>
      <c r="C524" s="206"/>
      <c r="D524" s="206"/>
      <c r="E524" s="207"/>
      <c r="F524" s="206"/>
      <c r="G524" s="95"/>
    </row>
    <row r="525" spans="2:7" ht="11.25" customHeight="1">
      <c r="B525" s="206"/>
      <c r="C525" s="206"/>
      <c r="D525" s="206"/>
      <c r="E525" s="207"/>
      <c r="F525" s="206"/>
      <c r="G525" s="95"/>
    </row>
  </sheetData>
  <mergeCells count="33">
    <mergeCell ref="B425:F425"/>
    <mergeCell ref="B431:F431"/>
    <mergeCell ref="B437:F437"/>
    <mergeCell ref="B370:F370"/>
    <mergeCell ref="B383:F383"/>
    <mergeCell ref="B402:F402"/>
    <mergeCell ref="B411:F411"/>
    <mergeCell ref="B417:F417"/>
    <mergeCell ref="B424:F424"/>
    <mergeCell ref="B280:F280"/>
    <mergeCell ref="B309:F309"/>
    <mergeCell ref="B330:F330"/>
    <mergeCell ref="B336:F336"/>
    <mergeCell ref="B350:F350"/>
    <mergeCell ref="B362:F362"/>
    <mergeCell ref="B220:F220"/>
    <mergeCell ref="B228:F228"/>
    <mergeCell ref="B229:F229"/>
    <mergeCell ref="B246:F246"/>
    <mergeCell ref="B268:F268"/>
    <mergeCell ref="B279:F279"/>
    <mergeCell ref="B59:F59"/>
    <mergeCell ref="B93:F93"/>
    <mergeCell ref="B119:F119"/>
    <mergeCell ref="B152:F152"/>
    <mergeCell ref="B168:F168"/>
    <mergeCell ref="B200:F200"/>
    <mergeCell ref="B1:F1"/>
    <mergeCell ref="B2:F2"/>
    <mergeCell ref="B3:F3"/>
    <mergeCell ref="B4:F4"/>
    <mergeCell ref="B5:F5"/>
    <mergeCell ref="B6:F6"/>
  </mergeCells>
  <printOptions horizontalCentered="1"/>
  <pageMargins left="0.78740157480314965" right="0.78740157480314965" top="0.19685039370078741" bottom="0.19685039370078741" header="0" footer="0"/>
  <pageSetup paperSize="9" scale="95" orientation="portrait" r:id="rId1"/>
  <headerFooter alignWithMargins="0"/>
  <rowBreaks count="3" manualBreakCount="3">
    <brk id="166" min="1" max="5" man="1"/>
    <brk id="307" min="1" max="5" man="1"/>
    <brk id="401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CAP II-5</vt:lpstr>
      <vt:lpstr>CAP II-6</vt:lpstr>
      <vt:lpstr>CAP II-7</vt:lpstr>
      <vt:lpstr>'CAP II-5'!Área_de_impresión</vt:lpstr>
      <vt:lpstr>'CAP II-6'!Área_de_impresión</vt:lpstr>
      <vt:lpstr>'CAP II-7'!Área_de_impresión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2016-07-29T19:53:58Z</dcterms:created>
  <dcterms:modified xsi:type="dcterms:W3CDTF">2016-07-29T19:56:14Z</dcterms:modified>
</cp:coreProperties>
</file>